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'Arkusz1'!$A$1:$J$58</definedName>
  </definedNames>
  <calcPr fullCalcOnLoad="1"/>
</workbook>
</file>

<file path=xl/sharedStrings.xml><?xml version="1.0" encoding="utf-8"?>
<sst xmlns="http://schemas.openxmlformats.org/spreadsheetml/2006/main" count="102" uniqueCount="55">
  <si>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</si>
  <si>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</si>
  <si>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</si>
  <si>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</si>
  <si>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</si>
  <si>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</si>
  <si>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</si>
  <si>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</si>
  <si>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</si>
  <si>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</si>
  <si>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</si>
  <si>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</si>
  <si>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</si>
  <si>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</si>
  <si>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</si>
  <si>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</si>
  <si>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</si>
  <si>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</si>
  <si>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</si>
  <si>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</si>
  <si>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</si>
  <si>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</si>
  <si>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</si>
  <si>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</si>
  <si>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</si>
  <si>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</si>
  <si>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</si>
  <si>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</si>
  <si>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</si>
  <si>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</si>
  <si>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</si>
  <si>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 WIELOLETNI  PROGRAM  INWESTYCJI  GMINNYCH  NA  LATA  2008 - 2010     </t>
  </si>
  <si>
    <t>2008-2010</t>
  </si>
  <si>
    <t xml:space="preserve">Budowa kompleksu sportowo - </t>
  </si>
  <si>
    <t>Modernizacja budynku Urzędu Miejskiego</t>
  </si>
  <si>
    <t>2008-2012</t>
  </si>
  <si>
    <t xml:space="preserve">        Wysokość wydatków w roku budżetowym</t>
  </si>
  <si>
    <t xml:space="preserve">rekreacyjnego </t>
  </si>
  <si>
    <t>kredyt</t>
  </si>
  <si>
    <t>2008-2009</t>
  </si>
  <si>
    <t>razem</t>
  </si>
  <si>
    <t>Zał. Nr 3</t>
  </si>
  <si>
    <t>z drogą krajową nr 46 - etap I</t>
  </si>
  <si>
    <t>Uzupełnienie uzbrojenia terenów</t>
  </si>
  <si>
    <t>Rewitalizacja Rynku w Nysie</t>
  </si>
  <si>
    <t>Budowa gminnej biblioteki w Nysie</t>
  </si>
  <si>
    <t>Gościniec Skorochowski</t>
  </si>
  <si>
    <t>Modernizacja Targowiska</t>
  </si>
  <si>
    <t>Miejskiego</t>
  </si>
  <si>
    <t xml:space="preserve">Przebudowa drogi w pasie ulicy </t>
  </si>
  <si>
    <t>Baligrodzkiej w Nysie</t>
  </si>
  <si>
    <t>Rozbudowa, przebudowa kompleksu</t>
  </si>
  <si>
    <t>sportowo -rekreacyjnego w Nysie</t>
  </si>
  <si>
    <t>Załącznik Nr 5 do uchwały Nr XXIV/328/08</t>
  </si>
  <si>
    <t>z dnia 2 września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</si>
</sst>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26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2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6" fillId="0" borderId="32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8" fillId="2" borderId="3" xfId="15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Border="1" applyAlignment="1">
      <alignment/>
    </xf>
    <xf numFmtId="4" fontId="8" fillId="2" borderId="3" xfId="15" applyNumberFormat="1" applyFont="1" applyFill="1" applyBorder="1" applyAlignment="1" applyProtection="1">
      <alignment horizontal="right"/>
      <protection/>
    </xf>
    <xf numFmtId="4" fontId="4" fillId="2" borderId="3" xfId="15" applyNumberFormat="1" applyFont="1" applyFill="1" applyBorder="1" applyAlignment="1" applyProtection="1">
      <alignment horizontal="right"/>
      <protection/>
    </xf>
    <xf numFmtId="0" fontId="0" fillId="0" borderId="4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3" fontId="0" fillId="0" borderId="51" xfId="15" applyNumberFormat="1" applyFont="1" applyFill="1" applyBorder="1" applyAlignment="1" applyProtection="1">
      <alignment horizontal="right"/>
      <protection/>
    </xf>
    <xf numFmtId="3" fontId="0" fillId="0" borderId="52" xfId="15" applyNumberFormat="1" applyFont="1" applyFill="1" applyBorder="1" applyAlignment="1" applyProtection="1">
      <alignment horizontal="right"/>
      <protection/>
    </xf>
    <xf numFmtId="3" fontId="0" fillId="0" borderId="53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31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3619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55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9067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9601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tabSelected="1" zoomScaleSheetLayoutView="100" workbookViewId="0" topLeftCell="A1">
      <pane ySplit="10" topLeftCell="BM43" activePane="bottomLeft" state="frozen"/>
      <selection pane="topLeft" activeCell="D1" sqref="D1"/>
      <selection pane="bottomLeft" activeCell="G58" sqref="G58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20"/>
      <c r="B1" s="20"/>
      <c r="C1" s="20"/>
      <c r="D1" s="20"/>
      <c r="E1" s="20"/>
      <c r="F1" s="20"/>
      <c r="G1" s="21"/>
      <c r="H1" s="32"/>
      <c r="I1" s="38" t="s">
        <v>41</v>
      </c>
    </row>
    <row r="2" spans="1:9" ht="17.25" thickBot="1">
      <c r="A2" s="20"/>
      <c r="B2" s="20"/>
      <c r="C2" s="20"/>
      <c r="D2" s="20"/>
      <c r="E2" s="20"/>
      <c r="F2" s="20"/>
      <c r="G2" s="21" t="s">
        <v>23</v>
      </c>
      <c r="H2" s="94"/>
      <c r="I2" s="39"/>
    </row>
    <row r="3" spans="1:9" ht="18">
      <c r="A3" s="40" t="s">
        <v>31</v>
      </c>
      <c r="B3" s="41"/>
      <c r="C3" s="41"/>
      <c r="D3" s="41"/>
      <c r="E3" s="41"/>
      <c r="F3" s="41"/>
      <c r="G3" s="42"/>
      <c r="H3" s="74" t="s">
        <v>53</v>
      </c>
      <c r="I3" s="98"/>
    </row>
    <row r="4" spans="1:9" ht="12.75">
      <c r="A4" s="43"/>
      <c r="B4" s="3"/>
      <c r="E4" s="4"/>
      <c r="F4" s="4"/>
      <c r="G4" s="4"/>
      <c r="H4" s="17" t="s">
        <v>0</v>
      </c>
      <c r="I4" s="99"/>
    </row>
    <row r="5" spans="1:9" ht="12.75">
      <c r="A5" s="44"/>
      <c r="B5" s="3"/>
      <c r="C5" s="4"/>
      <c r="D5" s="4"/>
      <c r="F5" s="4"/>
      <c r="G5" s="4"/>
      <c r="H5" s="17" t="s">
        <v>54</v>
      </c>
      <c r="I5" s="99"/>
    </row>
    <row r="6" spans="1:9" ht="12.75">
      <c r="A6" s="126" t="s">
        <v>1</v>
      </c>
      <c r="B6" s="1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80" t="s">
        <v>36</v>
      </c>
      <c r="H6" s="24"/>
      <c r="I6" s="100"/>
    </row>
    <row r="7" spans="1:9" ht="12.75">
      <c r="A7" s="127"/>
      <c r="B7" s="124"/>
      <c r="C7" s="25" t="s">
        <v>7</v>
      </c>
      <c r="D7" s="25" t="s">
        <v>8</v>
      </c>
      <c r="E7" s="25" t="s">
        <v>9</v>
      </c>
      <c r="F7" s="25" t="s">
        <v>10</v>
      </c>
      <c r="G7" s="23">
        <v>2008</v>
      </c>
      <c r="H7" s="23">
        <v>2009</v>
      </c>
      <c r="I7" s="101">
        <v>2010</v>
      </c>
    </row>
    <row r="8" spans="1:9" ht="12.75">
      <c r="A8" s="127"/>
      <c r="B8" s="124"/>
      <c r="C8" s="34" t="s">
        <v>11</v>
      </c>
      <c r="D8" s="5"/>
      <c r="E8" s="5"/>
      <c r="F8" s="34" t="s">
        <v>12</v>
      </c>
      <c r="G8" s="5"/>
      <c r="H8" s="5"/>
      <c r="I8" s="102"/>
    </row>
    <row r="9" spans="1:9" ht="12.75">
      <c r="A9" s="128"/>
      <c r="B9" s="125"/>
      <c r="C9" s="6"/>
      <c r="D9" s="6"/>
      <c r="E9" s="6"/>
      <c r="F9" s="35" t="s">
        <v>32</v>
      </c>
      <c r="G9" s="6"/>
      <c r="H9" s="6"/>
      <c r="I9" s="103"/>
    </row>
    <row r="10" spans="1:9" ht="13.5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8</v>
      </c>
      <c r="H10" s="46">
        <v>9</v>
      </c>
      <c r="I10" s="104">
        <v>10</v>
      </c>
    </row>
    <row r="11" spans="1:9" ht="12.75">
      <c r="A11" s="113">
        <v>1</v>
      </c>
      <c r="B11" s="4" t="s">
        <v>13</v>
      </c>
      <c r="C11" s="48" t="s">
        <v>14</v>
      </c>
      <c r="D11" s="49" t="s">
        <v>32</v>
      </c>
      <c r="E11" s="75" t="s">
        <v>40</v>
      </c>
      <c r="F11" s="82">
        <f>SUM(G11:I11)</f>
        <v>23315000</v>
      </c>
      <c r="G11" s="82">
        <v>7315000</v>
      </c>
      <c r="H11" s="82">
        <v>8000000</v>
      </c>
      <c r="I11" s="82">
        <v>8000000</v>
      </c>
    </row>
    <row r="12" spans="1:9" ht="12.75">
      <c r="A12" s="112"/>
      <c r="B12" s="4"/>
      <c r="C12" s="50"/>
      <c r="D12" s="7"/>
      <c r="E12" s="10" t="s">
        <v>15</v>
      </c>
      <c r="F12" s="13"/>
      <c r="G12" s="13">
        <v>315000</v>
      </c>
      <c r="H12" s="13"/>
      <c r="I12" s="83"/>
    </row>
    <row r="13" spans="1:9" ht="12.75">
      <c r="A13" s="112"/>
      <c r="B13" s="4"/>
      <c r="C13" s="50"/>
      <c r="D13" s="7"/>
      <c r="E13" s="10" t="s">
        <v>38</v>
      </c>
      <c r="F13" s="13"/>
      <c r="G13" s="13">
        <v>7000000</v>
      </c>
      <c r="H13" s="13"/>
      <c r="I13" s="83"/>
    </row>
    <row r="14" spans="1:9" ht="13.5" thickBot="1">
      <c r="A14" s="114"/>
      <c r="B14" s="47"/>
      <c r="C14" s="51"/>
      <c r="D14" s="16"/>
      <c r="E14" s="16"/>
      <c r="F14" s="14"/>
      <c r="G14" s="14"/>
      <c r="H14" s="14"/>
      <c r="I14" s="15"/>
    </row>
    <row r="15" spans="1:9" ht="12.75">
      <c r="A15" s="113">
        <v>2</v>
      </c>
      <c r="B15" s="52" t="s">
        <v>18</v>
      </c>
      <c r="C15" s="48" t="s">
        <v>14</v>
      </c>
      <c r="D15" s="49" t="s">
        <v>32</v>
      </c>
      <c r="E15" s="53" t="s">
        <v>15</v>
      </c>
      <c r="F15" s="82">
        <f>SUM(G15:I15)</f>
        <v>1700000</v>
      </c>
      <c r="G15" s="82">
        <v>100000</v>
      </c>
      <c r="H15" s="82">
        <v>1000000</v>
      </c>
      <c r="I15" s="84">
        <v>600000</v>
      </c>
    </row>
    <row r="16" spans="1:9" ht="13.5" thickBot="1">
      <c r="A16" s="81"/>
      <c r="B16" s="52"/>
      <c r="C16" s="51"/>
      <c r="D16" s="16"/>
      <c r="E16" s="54"/>
      <c r="F16" s="14"/>
      <c r="G16" s="14"/>
      <c r="H16" s="14"/>
      <c r="I16" s="15"/>
    </row>
    <row r="17" spans="1:9" ht="12.75">
      <c r="A17" s="110">
        <v>3</v>
      </c>
      <c r="B17" s="55" t="s">
        <v>24</v>
      </c>
      <c r="C17" s="57" t="s">
        <v>14</v>
      </c>
      <c r="D17" s="58" t="s">
        <v>32</v>
      </c>
      <c r="E17" s="53" t="s">
        <v>16</v>
      </c>
      <c r="F17" s="82">
        <f>SUM(G17:I17)</f>
        <v>1740000</v>
      </c>
      <c r="G17" s="82">
        <v>240000</v>
      </c>
      <c r="H17" s="82">
        <v>1000000</v>
      </c>
      <c r="I17" s="84">
        <v>500000</v>
      </c>
    </row>
    <row r="18" spans="1:9" ht="12.75">
      <c r="A18" s="112"/>
      <c r="B18" s="22" t="s">
        <v>25</v>
      </c>
      <c r="C18" s="59"/>
      <c r="D18" s="9"/>
      <c r="E18" s="8"/>
      <c r="F18" s="85"/>
      <c r="G18" s="85"/>
      <c r="H18" s="85"/>
      <c r="I18" s="86"/>
    </row>
    <row r="19" spans="1:253" s="4" customFormat="1" ht="13.5" thickBot="1">
      <c r="A19" s="81"/>
      <c r="B19" s="56"/>
      <c r="C19" s="61"/>
      <c r="D19" s="27"/>
      <c r="E19" s="62"/>
      <c r="F19" s="14" t="s">
        <v>23</v>
      </c>
      <c r="G19" s="87"/>
      <c r="H19" s="14"/>
      <c r="I19" s="15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4" customFormat="1" ht="12.75">
      <c r="A20" s="110">
        <v>4</v>
      </c>
      <c r="B20" s="55" t="s">
        <v>19</v>
      </c>
      <c r="C20" s="63" t="s">
        <v>14</v>
      </c>
      <c r="D20" s="58" t="s">
        <v>32</v>
      </c>
      <c r="E20" s="64" t="s">
        <v>15</v>
      </c>
      <c r="F20" s="106">
        <f>SUM(G20+H20+I20)</f>
        <v>5982633.97</v>
      </c>
      <c r="G20" s="105">
        <v>982633.97</v>
      </c>
      <c r="H20" s="82">
        <v>1700000</v>
      </c>
      <c r="I20" s="84">
        <v>3300000</v>
      </c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4" customFormat="1" ht="13.5" thickBot="1">
      <c r="A21" s="81"/>
      <c r="B21" s="56"/>
      <c r="C21" s="61"/>
      <c r="D21" s="27"/>
      <c r="E21" s="36"/>
      <c r="F21" s="14"/>
      <c r="G21" s="87"/>
      <c r="H21" s="14"/>
      <c r="I21" s="15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2.75">
      <c r="A22" s="110">
        <v>5</v>
      </c>
      <c r="B22" s="22" t="s">
        <v>20</v>
      </c>
      <c r="C22" s="63" t="s">
        <v>14</v>
      </c>
      <c r="D22" s="58" t="s">
        <v>32</v>
      </c>
      <c r="E22" s="64" t="s">
        <v>15</v>
      </c>
      <c r="F22" s="82">
        <f>SUM(G22:I22)</f>
        <v>1960000</v>
      </c>
      <c r="G22" s="82">
        <v>760000</v>
      </c>
      <c r="H22" s="82">
        <v>700000</v>
      </c>
      <c r="I22" s="84">
        <v>500000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3.5" thickBot="1">
      <c r="A23" s="111"/>
      <c r="B23" s="65"/>
      <c r="C23" s="61"/>
      <c r="D23" s="27"/>
      <c r="E23" s="28"/>
      <c r="F23" s="14"/>
      <c r="G23" s="87"/>
      <c r="H23" s="14"/>
      <c r="I23" s="15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2.75">
      <c r="A24" s="33">
        <v>6</v>
      </c>
      <c r="B24" s="22" t="s">
        <v>26</v>
      </c>
      <c r="C24" s="63" t="s">
        <v>14</v>
      </c>
      <c r="D24" s="58" t="s">
        <v>32</v>
      </c>
      <c r="E24" s="64" t="s">
        <v>15</v>
      </c>
      <c r="F24" s="82">
        <f>SUM(G24:I24)</f>
        <v>7380000</v>
      </c>
      <c r="G24" s="88">
        <v>3080000</v>
      </c>
      <c r="H24" s="82">
        <v>2800000</v>
      </c>
      <c r="I24" s="84">
        <v>1500000</v>
      </c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2.75">
      <c r="A25" s="33"/>
      <c r="B25" s="22" t="s">
        <v>27</v>
      </c>
      <c r="C25" s="60"/>
      <c r="D25" s="8"/>
      <c r="E25" s="11"/>
      <c r="F25" s="13"/>
      <c r="G25" s="89"/>
      <c r="H25" s="13"/>
      <c r="I25" s="8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33"/>
      <c r="B26" s="22" t="s">
        <v>28</v>
      </c>
      <c r="C26" s="60"/>
      <c r="D26" s="8"/>
      <c r="E26" s="11"/>
      <c r="F26" s="13"/>
      <c r="G26" s="89"/>
      <c r="H26" s="13"/>
      <c r="I26" s="83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3.5" thickBot="1">
      <c r="A27" s="37"/>
      <c r="B27" s="56"/>
      <c r="C27" s="61"/>
      <c r="D27" s="27"/>
      <c r="E27" s="28"/>
      <c r="F27" s="14"/>
      <c r="G27" s="87"/>
      <c r="H27" s="14"/>
      <c r="I27" s="15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2.75">
      <c r="A28" s="33">
        <v>7</v>
      </c>
      <c r="B28" s="22" t="s">
        <v>51</v>
      </c>
      <c r="C28" s="63" t="s">
        <v>14</v>
      </c>
      <c r="D28" s="58" t="s">
        <v>32</v>
      </c>
      <c r="E28" s="64" t="s">
        <v>15</v>
      </c>
      <c r="F28" s="82">
        <f>SUM(G28+H28+I28)</f>
        <v>14700000</v>
      </c>
      <c r="G28" s="88">
        <v>700000</v>
      </c>
      <c r="H28" s="82">
        <v>10000000</v>
      </c>
      <c r="I28" s="84">
        <v>4000000</v>
      </c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3"/>
      <c r="B29" s="22" t="s">
        <v>52</v>
      </c>
      <c r="C29" s="60"/>
      <c r="D29" s="8"/>
      <c r="E29" s="11"/>
      <c r="F29" s="13"/>
      <c r="G29" s="89"/>
      <c r="H29" s="13"/>
      <c r="I29" s="8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3.5" thickBot="1">
      <c r="A30" s="37"/>
      <c r="B30" s="56"/>
      <c r="C30" s="61"/>
      <c r="D30" s="27"/>
      <c r="E30" s="28"/>
      <c r="F30" s="29"/>
      <c r="G30" s="30"/>
      <c r="H30" s="29"/>
      <c r="I30" s="31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2.75">
      <c r="A31" s="66">
        <v>8</v>
      </c>
      <c r="B31" s="58" t="s">
        <v>29</v>
      </c>
      <c r="C31" s="67" t="s">
        <v>14</v>
      </c>
      <c r="D31" s="58" t="s">
        <v>32</v>
      </c>
      <c r="E31" s="64" t="s">
        <v>15</v>
      </c>
      <c r="F31" s="82">
        <f>SUM(G31:I31)</f>
        <v>5500000</v>
      </c>
      <c r="G31" s="88">
        <v>200000</v>
      </c>
      <c r="H31" s="82">
        <v>4300000</v>
      </c>
      <c r="I31" s="84">
        <v>1000000</v>
      </c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2.75">
      <c r="A32" s="68"/>
      <c r="B32" s="22" t="s">
        <v>30</v>
      </c>
      <c r="C32" s="72"/>
      <c r="D32" s="8"/>
      <c r="E32" s="12"/>
      <c r="F32" s="13"/>
      <c r="G32" s="89"/>
      <c r="H32" s="13"/>
      <c r="I32" s="83"/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71"/>
      <c r="B33" s="76" t="s">
        <v>42</v>
      </c>
      <c r="C33" s="72"/>
      <c r="D33" s="8"/>
      <c r="E33" s="12"/>
      <c r="F33" s="13"/>
      <c r="G33" s="89"/>
      <c r="H33" s="13"/>
      <c r="I33" s="8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3.5" thickBot="1">
      <c r="A34" s="78"/>
      <c r="B34" s="79"/>
      <c r="C34" s="73"/>
      <c r="D34" s="27"/>
      <c r="E34" s="36"/>
      <c r="F34" s="14"/>
      <c r="G34" s="87"/>
      <c r="H34" s="14"/>
      <c r="I34" s="15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2.75">
      <c r="A35" s="71">
        <v>9</v>
      </c>
      <c r="B35" s="76" t="s">
        <v>33</v>
      </c>
      <c r="C35" s="67" t="s">
        <v>14</v>
      </c>
      <c r="D35" s="8" t="s">
        <v>35</v>
      </c>
      <c r="E35" s="64" t="s">
        <v>15</v>
      </c>
      <c r="F35" s="13">
        <f>SUM(G35+H35+I35)</f>
        <v>13047000</v>
      </c>
      <c r="G35" s="89">
        <v>147000</v>
      </c>
      <c r="H35" s="13">
        <v>2900000</v>
      </c>
      <c r="I35" s="83">
        <v>10000000</v>
      </c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2.75">
      <c r="A36" s="71"/>
      <c r="B36" s="76" t="s">
        <v>37</v>
      </c>
      <c r="C36" s="72"/>
      <c r="D36" s="8"/>
      <c r="E36" s="12"/>
      <c r="F36" s="13"/>
      <c r="G36" s="89"/>
      <c r="H36" s="13"/>
      <c r="I36" s="8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3.5" thickBot="1">
      <c r="A37" s="78"/>
      <c r="B37" s="79"/>
      <c r="C37" s="73"/>
      <c r="D37" s="27"/>
      <c r="E37" s="36"/>
      <c r="F37" s="14"/>
      <c r="G37" s="87"/>
      <c r="H37" s="14"/>
      <c r="I37" s="15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71">
        <v>10</v>
      </c>
      <c r="B38" s="76" t="s">
        <v>34</v>
      </c>
      <c r="C38" s="67" t="s">
        <v>14</v>
      </c>
      <c r="D38" s="8" t="s">
        <v>32</v>
      </c>
      <c r="E38" s="64" t="s">
        <v>15</v>
      </c>
      <c r="F38" s="13">
        <f>SUM(G38+H38+I38)</f>
        <v>5000000</v>
      </c>
      <c r="G38" s="89">
        <v>1000000</v>
      </c>
      <c r="H38" s="13">
        <v>2000000</v>
      </c>
      <c r="I38" s="83">
        <v>2000000</v>
      </c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71"/>
      <c r="B39" s="76" t="s">
        <v>22</v>
      </c>
      <c r="C39" s="72"/>
      <c r="D39" s="8"/>
      <c r="E39" s="12"/>
      <c r="F39" s="13"/>
      <c r="G39" s="89"/>
      <c r="H39" s="13"/>
      <c r="I39" s="83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3.5" thickBot="1">
      <c r="A40" s="78"/>
      <c r="B40" s="79"/>
      <c r="C40" s="73"/>
      <c r="D40" s="27"/>
      <c r="E40" s="36"/>
      <c r="F40" s="14"/>
      <c r="G40" s="87"/>
      <c r="H40" s="14"/>
      <c r="I40" s="15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71">
        <v>11</v>
      </c>
      <c r="B41" s="76" t="s">
        <v>43</v>
      </c>
      <c r="C41" s="72" t="s">
        <v>14</v>
      </c>
      <c r="D41" s="8" t="s">
        <v>32</v>
      </c>
      <c r="E41" s="12" t="s">
        <v>15</v>
      </c>
      <c r="F41" s="13">
        <f>SUM(G41:I41)</f>
        <v>5808000</v>
      </c>
      <c r="G41" s="89">
        <v>808000</v>
      </c>
      <c r="H41" s="13">
        <v>2000000</v>
      </c>
      <c r="I41" s="83">
        <v>3000000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3.5" thickBot="1">
      <c r="A42" s="78"/>
      <c r="B42" s="79"/>
      <c r="C42" s="73"/>
      <c r="D42" s="27"/>
      <c r="E42" s="36"/>
      <c r="F42" s="14"/>
      <c r="G42" s="87"/>
      <c r="H42" s="14"/>
      <c r="I42" s="15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71">
        <v>12</v>
      </c>
      <c r="B43" s="76" t="s">
        <v>44</v>
      </c>
      <c r="C43" s="72" t="s">
        <v>14</v>
      </c>
      <c r="D43" s="8" t="s">
        <v>32</v>
      </c>
      <c r="E43" s="12" t="s">
        <v>15</v>
      </c>
      <c r="F43" s="13">
        <f>SUM(G43:I43)</f>
        <v>450000</v>
      </c>
      <c r="G43" s="89">
        <v>100000</v>
      </c>
      <c r="H43" s="13">
        <v>150000</v>
      </c>
      <c r="I43" s="83">
        <v>200000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3.5" thickBot="1">
      <c r="A44" s="78"/>
      <c r="B44" s="79"/>
      <c r="C44" s="73"/>
      <c r="D44" s="27"/>
      <c r="E44" s="36"/>
      <c r="F44" s="14"/>
      <c r="G44" s="87"/>
      <c r="H44" s="14"/>
      <c r="I44" s="15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71">
        <v>13</v>
      </c>
      <c r="B45" s="76" t="s">
        <v>45</v>
      </c>
      <c r="C45" s="72" t="s">
        <v>14</v>
      </c>
      <c r="D45" s="8" t="s">
        <v>32</v>
      </c>
      <c r="E45" s="12" t="s">
        <v>15</v>
      </c>
      <c r="F45" s="13">
        <f>SUM(G45:I45)</f>
        <v>6100000</v>
      </c>
      <c r="G45" s="89">
        <v>100000</v>
      </c>
      <c r="H45" s="13">
        <v>1000000</v>
      </c>
      <c r="I45" s="83">
        <v>5000000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3.5" thickBot="1">
      <c r="A46" s="78"/>
      <c r="B46" s="79"/>
      <c r="C46" s="73"/>
      <c r="D46" s="27"/>
      <c r="E46" s="36"/>
      <c r="F46" s="14"/>
      <c r="G46" s="87"/>
      <c r="H46" s="14"/>
      <c r="I46" s="15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71">
        <v>14</v>
      </c>
      <c r="B47" s="76" t="s">
        <v>46</v>
      </c>
      <c r="C47" s="72" t="s">
        <v>14</v>
      </c>
      <c r="D47" s="8" t="s">
        <v>39</v>
      </c>
      <c r="E47" s="12" t="s">
        <v>15</v>
      </c>
      <c r="F47" s="13">
        <f>SUM(G47:I47)</f>
        <v>1000000</v>
      </c>
      <c r="G47" s="89">
        <v>300000</v>
      </c>
      <c r="H47" s="13">
        <v>700000</v>
      </c>
      <c r="I47" s="83">
        <v>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3.5" thickBot="1">
      <c r="A48" s="78"/>
      <c r="B48" s="79"/>
      <c r="C48" s="73"/>
      <c r="D48" s="27"/>
      <c r="E48" s="36"/>
      <c r="F48" s="14"/>
      <c r="G48" s="87"/>
      <c r="H48" s="14"/>
      <c r="I48" s="15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71">
        <v>15</v>
      </c>
      <c r="B49" s="76" t="s">
        <v>47</v>
      </c>
      <c r="C49" s="72" t="s">
        <v>14</v>
      </c>
      <c r="D49" s="8" t="s">
        <v>32</v>
      </c>
      <c r="E49" s="12" t="s">
        <v>15</v>
      </c>
      <c r="F49" s="13">
        <f>SUM(G49:I49)</f>
        <v>1005000</v>
      </c>
      <c r="G49" s="89">
        <v>5000</v>
      </c>
      <c r="H49" s="13">
        <v>500000</v>
      </c>
      <c r="I49" s="83">
        <v>500000</v>
      </c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71"/>
      <c r="B50" s="76" t="s">
        <v>48</v>
      </c>
      <c r="C50" s="72"/>
      <c r="D50" s="8"/>
      <c r="E50" s="12"/>
      <c r="F50" s="13"/>
      <c r="G50" s="89"/>
      <c r="H50" s="13"/>
      <c r="I50" s="83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115"/>
      <c r="B51" s="122"/>
      <c r="C51" s="116"/>
      <c r="D51" s="117"/>
      <c r="E51" s="118"/>
      <c r="F51" s="119"/>
      <c r="G51" s="120"/>
      <c r="H51" s="119"/>
      <c r="I51" s="121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71">
        <v>16</v>
      </c>
      <c r="B52" s="76" t="s">
        <v>49</v>
      </c>
      <c r="C52" s="72" t="s">
        <v>14</v>
      </c>
      <c r="D52" s="8" t="s">
        <v>32</v>
      </c>
      <c r="E52" s="12" t="s">
        <v>15</v>
      </c>
      <c r="F52" s="13">
        <f>SUM(G52+H52+I52)</f>
        <v>3550000</v>
      </c>
      <c r="G52" s="89">
        <v>50000</v>
      </c>
      <c r="H52" s="13">
        <v>1500000</v>
      </c>
      <c r="I52" s="83">
        <v>2000000</v>
      </c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71"/>
      <c r="B53" s="76" t="s">
        <v>50</v>
      </c>
      <c r="C53" s="72"/>
      <c r="D53" s="8"/>
      <c r="E53" s="12"/>
      <c r="F53" s="13"/>
      <c r="G53" s="89"/>
      <c r="H53" s="13"/>
      <c r="I53" s="83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3.5" thickBot="1">
      <c r="A54" s="69"/>
      <c r="B54" s="77"/>
      <c r="C54" s="73" t="s">
        <v>23</v>
      </c>
      <c r="D54" s="27"/>
      <c r="E54" s="36"/>
      <c r="F54" s="14"/>
      <c r="G54" s="87"/>
      <c r="H54" s="14"/>
      <c r="I54" s="15"/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9" ht="16.5" thickBot="1">
      <c r="A55" s="12"/>
      <c r="B55" s="4"/>
      <c r="C55" s="4"/>
      <c r="D55" s="4"/>
      <c r="E55" s="70" t="s">
        <v>17</v>
      </c>
      <c r="F55" s="109">
        <f>SUM(G55+H55+I55)</f>
        <v>98237633.97</v>
      </c>
      <c r="G55" s="108">
        <f>SUM(G11+G15+G17+G20+G22+G24+G28+G31+G35+G38+G41+G43+G45+G47+G49+G52)</f>
        <v>15887633.97</v>
      </c>
      <c r="H55" s="90">
        <f>+SUM(H11+H15+H17+H20+H22+H24+H28+H31+H35+H38+H41+H43+H45+H47+H49+H52)</f>
        <v>40250000</v>
      </c>
      <c r="I55" s="90">
        <f>SUM(I11+I15+I17+I20+I22+I24+I28+I31+I35+I38+I41+I43+I45+I47+I49+I52)</f>
        <v>42100000</v>
      </c>
    </row>
    <row r="56" spans="5:9" ht="12.75">
      <c r="E56" s="18" t="s">
        <v>21</v>
      </c>
      <c r="F56" s="91"/>
      <c r="G56" s="91"/>
      <c r="H56" s="91"/>
      <c r="I56" s="92"/>
    </row>
    <row r="57" spans="5:9" ht="12.75">
      <c r="E57" s="95" t="s">
        <v>38</v>
      </c>
      <c r="F57" s="96">
        <f>SUM(G57:I57)</f>
        <v>7000000</v>
      </c>
      <c r="G57" s="96">
        <f>G13</f>
        <v>7000000</v>
      </c>
      <c r="H57" s="96">
        <v>0</v>
      </c>
      <c r="I57" s="97">
        <v>0</v>
      </c>
    </row>
    <row r="58" spans="5:9" ht="12.75">
      <c r="E58" s="19" t="s">
        <v>15</v>
      </c>
      <c r="F58" s="107">
        <f>SUM(G58+H58+I58)</f>
        <v>91237633.97</v>
      </c>
      <c r="G58" s="107">
        <f>SUM(G12+G15+G17+G20+G22+G24+G28+G31+G35+G38+G41+G43+G45+G47+G49+G52)</f>
        <v>8887633.969999999</v>
      </c>
      <c r="H58" s="93">
        <f>SUM(H11:H52)</f>
        <v>40250000</v>
      </c>
      <c r="I58" s="93">
        <f>SUM(I11:I52)</f>
        <v>42100000</v>
      </c>
    </row>
    <row r="60" ht="12.75">
      <c r="F60" s="26"/>
    </row>
  </sheetData>
  <mergeCells count="2">
    <mergeCell ref="B6:B9"/>
    <mergeCell ref="A6:A9"/>
  </mergeCells>
  <printOptions/>
  <pageMargins left="2.5590551181102366" right="1.5748031496062993" top="0.3937007874015748" bottom="0.9448818897637796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Olewicz</cp:lastModifiedBy>
  <cp:lastPrinted>2008-09-03T10:38:33Z</cp:lastPrinted>
  <dcterms:created xsi:type="dcterms:W3CDTF">2004-06-11T08:40:51Z</dcterms:created>
  <dcterms:modified xsi:type="dcterms:W3CDTF">2008-09-03T11:22:21Z</dcterms:modified>
  <cp:category/>
  <cp:version/>
  <cp:contentType/>
  <cp:contentStatus/>
  <cp:revision>1</cp:revision>
</cp:coreProperties>
</file>