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<sst xmlns="http://schemas.openxmlformats.org/spreadsheetml/2006/main" count="72" uniqueCount="71">
  <si>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</si>
  <si>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</si>
  <si>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</si>
  <si>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</si>
  <si>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</si>
  <si>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</si>
  <si>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</si>
  <si>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</si>
  <si>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</si>
  <si>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</si>
  <si>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</si>
  <si>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</si>
  <si>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</si>
  <si>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</si>
  <si>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</si>
  <si>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</si>
  <si>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</si>
  <si>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</si>
  <si>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</si>
  <si>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</si>
  <si>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</si>
  <si>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</si>
  <si>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</si>
  <si>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</si>
  <si>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</si>
  <si>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</si>
  <si>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</si>
  <si>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</si>
  <si>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</si>
  <si>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</si>
  <si>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</si>
  <si>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</si>
  <si>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</si>
  <si>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</si>
  <si>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</si>
  <si>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</si>
  <si>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</si>
  <si>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</si>
  <si>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</si>
  <si>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</si>
  <si>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</si>
  <si>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</si>
  <si>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</si>
  <si>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 xml:space="preserve">Pielęgnacja i wycinka drzewostanu, utrzymanie gminnych terenów zielonych  </t>
  </si>
  <si>
    <t>Różne formy edukacji ekologicznej</t>
  </si>
  <si>
    <t>Dział 900 – Gospodarka komunalna i ochrona środowiska</t>
  </si>
  <si>
    <t>Rozdział 90011 - Gminny Fundusz Ochrony Środowiska i Gospodarki Wodnej</t>
  </si>
  <si>
    <t>Zakup motopompy pożarniczej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</si>
  <si>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</si>
  <si>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</si>
  <si>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 xml:space="preserve">Instalacja platform bocianich </t>
  </si>
  <si>
    <t>Utylizacja odpadów</t>
  </si>
  <si>
    <t>Wynagrodzenie bezosobowe - umowy zlecenia</t>
  </si>
  <si>
    <t>Selektywna zbiórka odpadów</t>
  </si>
  <si>
    <t>Zakup  materiałów  i  wyposażenia /kosze, pojemniki  do segregacji odpadów,zakup gniazd bocianich, dyspergenty i środki pianotwórcze  inne materiał itp../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</si>
  <si>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</si>
  <si>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</si>
  <si>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</si>
  <si>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Zakup pompy szlamowej do wody zabrudzonej dla PSP</t>
  </si>
  <si>
    <t xml:space="preserve"> Zmniejszyć </t>
  </si>
  <si>
    <t>Zwiększyć</t>
  </si>
  <si>
    <t>Plan po zmianach</t>
  </si>
  <si>
    <t>Załącznik Nr 8 do Uchwały</t>
  </si>
  <si>
    <t>Nr XVII/233/08 Rady Miejskiej w Nysie</t>
  </si>
  <si>
    <t>z dnia 18 stycznia 2008r.</t>
  </si>
  <si>
    <t>Doatcja dla Powiatu Nyskiego z przeznaczeniem zakupu broni do usypiania zwierząt dziko żyjących</t>
  </si>
  <si>
    <t>Wykonanie dokumentacji modernizacji rowu melioracyjnego we wsi Iława</t>
  </si>
  <si>
    <t>Wydatki inwestycyjne jednostek budżetowych</t>
  </si>
  <si>
    <t>Modernizacja kotlowni centralnego ogrzewania w pawilonie sportowym we wsi Goświnowice wraz z przyłączami</t>
  </si>
  <si>
    <t>Dotacja dla Powiatu Nyskiego z przeznaczeniem na konserwację rowu R-G</t>
  </si>
  <si>
    <t>Plan na 2008 aktualny po zmianach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</si>
</sst>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4" fontId="1" fillId="0" borderId="1" xfId="0" applyNumberFormat="1" applyFont="1" applyFill="1" applyBorder="1" applyAlignment="1">
      <alignment vertical="top"/>
    </xf>
    <xf numFmtId="44" fontId="1" fillId="0" borderId="1" xfId="0" applyNumberFormat="1" applyFont="1" applyFill="1" applyBorder="1" applyAlignment="1">
      <alignment/>
    </xf>
    <xf numFmtId="44" fontId="1" fillId="0" borderId="1" xfId="0" applyNumberFormat="1" applyFont="1" applyBorder="1" applyAlignment="1">
      <alignment vertical="top"/>
    </xf>
    <xf numFmtId="44" fontId="1" fillId="0" borderId="1" xfId="0" applyNumberFormat="1" applyFont="1" applyBorder="1" applyAlignment="1">
      <alignment/>
    </xf>
    <xf numFmtId="42" fontId="2" fillId="0" borderId="2" xfId="0" applyNumberFormat="1" applyFont="1" applyFill="1" applyBorder="1" applyAlignment="1">
      <alignment horizontal="right" vertical="top"/>
    </xf>
    <xf numFmtId="42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2" fontId="2" fillId="0" borderId="1" xfId="0" applyNumberFormat="1" applyFont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top" wrapText="1"/>
    </xf>
    <xf numFmtId="42" fontId="2" fillId="0" borderId="6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 wrapText="1"/>
    </xf>
    <xf numFmtId="42" fontId="2" fillId="0" borderId="7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42" fontId="2" fillId="0" borderId="10" xfId="0" applyNumberFormat="1" applyFont="1" applyFill="1" applyBorder="1" applyAlignment="1">
      <alignment horizontal="right" vertical="top"/>
    </xf>
    <xf numFmtId="44" fontId="1" fillId="0" borderId="9" xfId="0" applyNumberFormat="1" applyFont="1" applyFill="1" applyBorder="1" applyAlignment="1">
      <alignment/>
    </xf>
    <xf numFmtId="42" fontId="2" fillId="0" borderId="11" xfId="0" applyNumberFormat="1" applyFont="1" applyFill="1" applyBorder="1" applyAlignment="1">
      <alignment horizontal="right" vertical="top"/>
    </xf>
    <xf numFmtId="44" fontId="2" fillId="0" borderId="9" xfId="0" applyNumberFormat="1" applyFont="1" applyFill="1" applyBorder="1" applyAlignment="1">
      <alignment vertical="top"/>
    </xf>
    <xf numFmtId="44" fontId="1" fillId="0" borderId="9" xfId="0" applyNumberFormat="1" applyFont="1" applyFill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44" fontId="1" fillId="0" borderId="5" xfId="0" applyNumberFormat="1" applyFont="1" applyBorder="1" applyAlignment="1">
      <alignment vertical="top"/>
    </xf>
    <xf numFmtId="42" fontId="1" fillId="0" borderId="5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vertical="top" wrapText="1"/>
    </xf>
    <xf numFmtId="42" fontId="2" fillId="0" borderId="10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4" fontId="1" fillId="0" borderId="3" xfId="0" applyNumberFormat="1" applyFont="1" applyBorder="1" applyAlignment="1">
      <alignment vertical="top"/>
    </xf>
    <xf numFmtId="42" fontId="1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44" fontId="1" fillId="0" borderId="4" xfId="0" applyNumberFormat="1" applyFont="1" applyBorder="1" applyAlignment="1">
      <alignment/>
    </xf>
    <xf numFmtId="42" fontId="2" fillId="0" borderId="10" xfId="0" applyNumberFormat="1" applyFont="1" applyFill="1" applyBorder="1" applyAlignment="1">
      <alignment vertical="top"/>
    </xf>
    <xf numFmtId="42" fontId="2" fillId="0" borderId="11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4" fontId="1" fillId="0" borderId="5" xfId="0" applyNumberFormat="1" applyFont="1" applyFill="1" applyBorder="1" applyAlignment="1">
      <alignment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42" fontId="2" fillId="0" borderId="10" xfId="0" applyNumberFormat="1" applyFont="1" applyBorder="1" applyAlignment="1">
      <alignment horizontal="right" vertical="top"/>
    </xf>
    <xf numFmtId="44" fontId="1" fillId="0" borderId="9" xfId="0" applyNumberFormat="1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44" fontId="1" fillId="0" borderId="12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44" fontId="1" fillId="0" borderId="13" xfId="0" applyNumberFormat="1" applyFont="1" applyFill="1" applyBorder="1" applyAlignment="1">
      <alignment vertical="top"/>
    </xf>
    <xf numFmtId="176" fontId="2" fillId="0" borderId="9" xfId="0" applyNumberFormat="1" applyFont="1" applyFill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42" fontId="2" fillId="0" borderId="1" xfId="0" applyNumberFormat="1" applyFont="1" applyBorder="1" applyAlignment="1">
      <alignment vertical="top" wrapText="1"/>
    </xf>
    <xf numFmtId="42" fontId="2" fillId="0" borderId="1" xfId="0" applyNumberFormat="1" applyFont="1" applyFill="1" applyBorder="1" applyAlignment="1">
      <alignment vertical="top" wrapText="1"/>
    </xf>
    <xf numFmtId="42" fontId="2" fillId="0" borderId="13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76" fontId="1" fillId="0" borderId="13" xfId="0" applyNumberFormat="1" applyFont="1" applyFill="1" applyBorder="1" applyAlignment="1">
      <alignment vertical="top"/>
    </xf>
    <xf numFmtId="44" fontId="2" fillId="0" borderId="1" xfId="0" applyNumberFormat="1" applyFont="1" applyFill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2" fontId="2" fillId="0" borderId="0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42" fontId="2" fillId="0" borderId="4" xfId="0" applyNumberFormat="1" applyFont="1" applyBorder="1" applyAlignment="1">
      <alignment vertical="top"/>
    </xf>
    <xf numFmtId="44" fontId="2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42" fontId="2" fillId="0" borderId="5" xfId="0" applyNumberFormat="1" applyFont="1" applyBorder="1" applyAlignment="1">
      <alignment vertical="top"/>
    </xf>
    <xf numFmtId="44" fontId="2" fillId="0" borderId="5" xfId="0" applyNumberFormat="1" applyFont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42" fontId="2" fillId="0" borderId="9" xfId="0" applyNumberFormat="1" applyFont="1" applyBorder="1" applyAlignment="1">
      <alignment vertical="top"/>
    </xf>
    <xf numFmtId="44" fontId="2" fillId="0" borderId="9" xfId="0" applyNumberFormat="1" applyFont="1" applyBorder="1" applyAlignment="1">
      <alignment vertical="top"/>
    </xf>
    <xf numFmtId="176" fontId="2" fillId="0" borderId="9" xfId="0" applyNumberFormat="1" applyFont="1" applyBorder="1" applyAlignment="1">
      <alignment vertical="top" wrapText="1"/>
    </xf>
    <xf numFmtId="176" fontId="2" fillId="0" borderId="5" xfId="0" applyNumberFormat="1" applyFont="1" applyBorder="1" applyAlignment="1">
      <alignment vertical="top" wrapText="1"/>
    </xf>
    <xf numFmtId="176" fontId="2" fillId="0" borderId="4" xfId="0" applyNumberFormat="1" applyFont="1" applyBorder="1" applyAlignment="1">
      <alignment vertical="top" wrapText="1"/>
    </xf>
    <xf numFmtId="178" fontId="2" fillId="0" borderId="1" xfId="0" applyNumberFormat="1" applyFont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178" fontId="2" fillId="0" borderId="1" xfId="0" applyNumberFormat="1" applyFont="1" applyFill="1" applyBorder="1" applyAlignment="1">
      <alignment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11" xfId="0" applyNumberFormat="1" applyFont="1" applyFill="1" applyBorder="1" applyAlignment="1">
      <alignment vertical="top"/>
    </xf>
    <xf numFmtId="178" fontId="1" fillId="0" borderId="5" xfId="0" applyNumberFormat="1" applyFont="1" applyBorder="1" applyAlignment="1">
      <alignment vertical="top"/>
    </xf>
    <xf numFmtId="178" fontId="2" fillId="0" borderId="11" xfId="0" applyNumberFormat="1" applyFont="1" applyBorder="1" applyAlignment="1">
      <alignment vertical="top"/>
    </xf>
    <xf numFmtId="178" fontId="2" fillId="0" borderId="5" xfId="0" applyNumberFormat="1" applyFont="1" applyFill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20" xfId="0" applyNumberFormat="1" applyFont="1" applyFill="1" applyBorder="1" applyAlignment="1">
      <alignment vertical="top"/>
    </xf>
    <xf numFmtId="178" fontId="2" fillId="0" borderId="21" xfId="0" applyNumberFormat="1" applyFont="1" applyFill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2" fillId="0" borderId="5" xfId="0" applyNumberFormat="1" applyFont="1" applyBorder="1" applyAlignment="1">
      <alignment vertical="top"/>
    </xf>
    <xf numFmtId="178" fontId="2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44" fontId="2" fillId="0" borderId="4" xfId="0" applyNumberFormat="1" applyFont="1" applyFill="1" applyBorder="1" applyAlignment="1">
      <alignment horizontal="right" vertical="top"/>
    </xf>
    <xf numFmtId="178" fontId="2" fillId="0" borderId="4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4" fontId="1" fillId="0" borderId="3" xfId="0" applyNumberFormat="1" applyFont="1" applyBorder="1" applyAlignment="1">
      <alignment vertical="top"/>
    </xf>
    <xf numFmtId="178" fontId="1" fillId="0" borderId="5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41" fontId="2" fillId="0" borderId="22" xfId="0" applyNumberFormat="1" applyFont="1" applyBorder="1" applyAlignment="1">
      <alignment horizontal="center" vertical="top" wrapText="1"/>
    </xf>
    <xf numFmtId="41" fontId="2" fillId="0" borderId="2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78" fontId="1" fillId="0" borderId="5" xfId="0" applyNumberFormat="1" applyFont="1" applyFill="1" applyBorder="1" applyAlignment="1">
      <alignment vertical="top"/>
    </xf>
    <xf numFmtId="178" fontId="1" fillId="0" borderId="4" xfId="0" applyNumberFormat="1" applyFont="1" applyFill="1" applyBorder="1" applyAlignment="1">
      <alignment vertical="top"/>
    </xf>
    <xf numFmtId="42" fontId="1" fillId="0" borderId="3" xfId="0" applyNumberFormat="1" applyFont="1" applyFill="1" applyBorder="1" applyAlignment="1">
      <alignment vertical="top"/>
    </xf>
    <xf numFmtId="176" fontId="2" fillId="0" borderId="12" xfId="0" applyNumberFormat="1" applyFont="1" applyBorder="1" applyAlignment="1">
      <alignment horizontal="center" vertical="top" wrapText="1"/>
    </xf>
    <xf numFmtId="176" fontId="2" fillId="0" borderId="3" xfId="0" applyNumberFormat="1" applyFont="1" applyBorder="1" applyAlignment="1">
      <alignment horizontal="center" vertical="top" wrapText="1"/>
    </xf>
    <xf numFmtId="42" fontId="1" fillId="0" borderId="5" xfId="0" applyNumberFormat="1" applyFont="1" applyBorder="1" applyAlignment="1">
      <alignment horizontal="center" vertical="top"/>
    </xf>
    <xf numFmtId="42" fontId="1" fillId="0" borderId="1" xfId="0" applyNumberFormat="1" applyFont="1" applyBorder="1" applyAlignment="1">
      <alignment horizontal="center" vertical="top"/>
    </xf>
    <xf numFmtId="42" fontId="1" fillId="0" borderId="4" xfId="0" applyNumberFormat="1" applyFont="1" applyBorder="1" applyAlignment="1">
      <alignment horizontal="center" vertical="top"/>
    </xf>
    <xf numFmtId="42" fontId="1" fillId="0" borderId="5" xfId="0" applyNumberFormat="1" applyFont="1" applyFill="1" applyBorder="1" applyAlignment="1">
      <alignment horizontal="center" vertical="top"/>
    </xf>
    <xf numFmtId="42" fontId="1" fillId="0" borderId="4" xfId="0" applyNumberFormat="1" applyFont="1" applyFill="1" applyBorder="1" applyAlignment="1">
      <alignment horizontal="center" vertical="top"/>
    </xf>
    <xf numFmtId="42" fontId="1" fillId="0" borderId="3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2" fontId="1" fillId="0" borderId="5" xfId="0" applyNumberFormat="1" applyFont="1" applyBorder="1" applyAlignment="1">
      <alignment vertical="top"/>
    </xf>
    <xf numFmtId="42" fontId="1" fillId="0" borderId="1" xfId="0" applyNumberFormat="1" applyFont="1" applyBorder="1" applyAlignment="1">
      <alignment vertical="top"/>
    </xf>
    <xf numFmtId="42" fontId="1" fillId="0" borderId="4" xfId="0" applyNumberFormat="1" applyFont="1" applyBorder="1" applyAlignment="1">
      <alignment vertical="top"/>
    </xf>
    <xf numFmtId="44" fontId="1" fillId="0" borderId="3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3" xfId="0" applyNumberFormat="1" applyFont="1" applyBorder="1" applyAlignment="1">
      <alignment horizontal="center" vertical="top"/>
    </xf>
    <xf numFmtId="176" fontId="2" fillId="0" borderId="2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8" fontId="1" fillId="0" borderId="27" xfId="0" applyNumberFormat="1" applyFont="1" applyFill="1" applyBorder="1" applyAlignment="1">
      <alignment vertical="top"/>
    </xf>
    <xf numFmtId="178" fontId="1" fillId="0" borderId="28" xfId="0" applyNumberFormat="1" applyFont="1" applyFill="1" applyBorder="1" applyAlignment="1">
      <alignment vertical="top"/>
    </xf>
    <xf numFmtId="178" fontId="1" fillId="0" borderId="22" xfId="0" applyNumberFormat="1" applyFont="1" applyBorder="1" applyAlignment="1">
      <alignment vertical="top"/>
    </xf>
    <xf numFmtId="178" fontId="1" fillId="0" borderId="29" xfId="0" applyNumberFormat="1" applyFont="1" applyBorder="1" applyAlignment="1">
      <alignment vertical="top"/>
    </xf>
    <xf numFmtId="178" fontId="1" fillId="0" borderId="23" xfId="0" applyNumberFormat="1" applyFont="1" applyBorder="1" applyAlignment="1">
      <alignment vertical="top"/>
    </xf>
    <xf numFmtId="42" fontId="2" fillId="0" borderId="30" xfId="0" applyNumberFormat="1" applyFont="1" applyBorder="1" applyAlignment="1">
      <alignment vertical="top" wrapText="1"/>
    </xf>
    <xf numFmtId="42" fontId="2" fillId="0" borderId="31" xfId="0" applyNumberFormat="1" applyFont="1" applyBorder="1" applyAlignment="1">
      <alignment vertical="top" wrapText="1"/>
    </xf>
    <xf numFmtId="42" fontId="2" fillId="0" borderId="32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42" fontId="1" fillId="0" borderId="12" xfId="0" applyNumberFormat="1" applyFont="1" applyBorder="1" applyAlignment="1">
      <alignment horizontal="center" vertical="top"/>
    </xf>
    <xf numFmtId="42" fontId="1" fillId="0" borderId="3" xfId="0" applyNumberFormat="1" applyFont="1" applyBorder="1" applyAlignment="1">
      <alignment horizontal="center" vertical="top"/>
    </xf>
    <xf numFmtId="42" fontId="1" fillId="0" borderId="24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2" fontId="1" fillId="0" borderId="12" xfId="0" applyNumberFormat="1" applyFont="1" applyFill="1" applyBorder="1" applyAlignment="1">
      <alignment horizontal="center" vertical="top"/>
    </xf>
    <xf numFmtId="44" fontId="1" fillId="0" borderId="12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G1" sqref="G1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12.7109375" style="1" customWidth="1"/>
    <col min="5" max="5" width="18.00390625" style="1" customWidth="1"/>
    <col min="6" max="6" width="12.57421875" style="1" customWidth="1"/>
    <col min="7" max="7" width="14.57421875" style="1" customWidth="1"/>
    <col min="8" max="8" width="17.28125" style="1" customWidth="1"/>
    <col min="9" max="16384" width="9.140625" style="1" customWidth="1"/>
  </cols>
  <sheetData>
    <row r="1" spans="1:4" ht="21.75" customHeight="1">
      <c r="A1" s="142"/>
      <c r="B1" s="142"/>
      <c r="C1" s="142"/>
      <c r="D1" s="142"/>
    </row>
    <row r="2" spans="2:4" ht="22.5" customHeight="1">
      <c r="B2" s="145"/>
      <c r="C2" s="145"/>
      <c r="D2" s="145"/>
    </row>
    <row r="3" spans="3:7" ht="25.5" customHeight="1">
      <c r="C3" s="3" t="s">
        <v>45</v>
      </c>
      <c r="G3" s="1" t="s">
        <v>62</v>
      </c>
    </row>
    <row r="4" spans="3:7" ht="13.5" customHeight="1">
      <c r="C4" s="3" t="s">
        <v>46</v>
      </c>
      <c r="G4" s="1" t="s">
        <v>63</v>
      </c>
    </row>
    <row r="5" ht="18.75" customHeight="1">
      <c r="G5" s="1" t="s">
        <v>64</v>
      </c>
    </row>
    <row r="6" ht="20.25" customHeight="1" thickBot="1"/>
    <row r="7" spans="1:8" ht="13.5" customHeight="1">
      <c r="A7" s="143" t="s">
        <v>0</v>
      </c>
      <c r="B7" s="143"/>
      <c r="C7" s="143" t="s">
        <v>1</v>
      </c>
      <c r="D7" s="143" t="s">
        <v>2</v>
      </c>
      <c r="E7" s="133" t="s">
        <v>70</v>
      </c>
      <c r="F7" s="119" t="s">
        <v>59</v>
      </c>
      <c r="G7" s="119" t="s">
        <v>60</v>
      </c>
      <c r="H7" s="119" t="s">
        <v>61</v>
      </c>
    </row>
    <row r="8" spans="1:8" ht="13.5" thickBot="1">
      <c r="A8" s="144"/>
      <c r="B8" s="144"/>
      <c r="C8" s="144"/>
      <c r="D8" s="144"/>
      <c r="E8" s="134"/>
      <c r="F8" s="120"/>
      <c r="G8" s="120"/>
      <c r="H8" s="120"/>
    </row>
    <row r="9" spans="1:8" ht="12.75">
      <c r="A9" s="64">
        <v>1</v>
      </c>
      <c r="B9" s="64">
        <v>2</v>
      </c>
      <c r="C9" s="64">
        <v>3</v>
      </c>
      <c r="D9" s="64">
        <v>4</v>
      </c>
      <c r="E9" s="65">
        <v>5</v>
      </c>
      <c r="F9" s="63">
        <v>6</v>
      </c>
      <c r="G9" s="63">
        <v>7</v>
      </c>
      <c r="H9" s="63">
        <v>8</v>
      </c>
    </row>
    <row r="10" spans="1:9" s="5" customFormat="1" ht="31.5" customHeight="1">
      <c r="A10" s="109" t="s">
        <v>3</v>
      </c>
      <c r="B10" s="9"/>
      <c r="C10" s="6" t="s">
        <v>4</v>
      </c>
      <c r="D10" s="10"/>
      <c r="E10" s="67">
        <v>390904</v>
      </c>
      <c r="F10" s="14"/>
      <c r="G10" s="93">
        <f>G11+G12-G13</f>
        <v>0.25999999999999995</v>
      </c>
      <c r="H10" s="94">
        <f>H11+H12-H13</f>
        <v>390904.26</v>
      </c>
      <c r="I10" s="77"/>
    </row>
    <row r="11" spans="1:8" ht="15" customHeight="1">
      <c r="A11" s="110"/>
      <c r="B11" s="7">
        <v>1</v>
      </c>
      <c r="C11" s="4" t="s">
        <v>5</v>
      </c>
      <c r="D11" s="4"/>
      <c r="E11" s="66">
        <v>203281</v>
      </c>
      <c r="F11" s="16"/>
      <c r="G11" s="91">
        <v>0.35</v>
      </c>
      <c r="H11" s="92">
        <f>E11+G11-F11</f>
        <v>203281.35</v>
      </c>
    </row>
    <row r="12" spans="1:8" ht="12.75">
      <c r="A12" s="110"/>
      <c r="B12" s="7">
        <v>2</v>
      </c>
      <c r="C12" s="4" t="s">
        <v>6</v>
      </c>
      <c r="D12" s="4"/>
      <c r="E12" s="22">
        <v>195058</v>
      </c>
      <c r="F12" s="16"/>
      <c r="G12" s="92">
        <v>0.04</v>
      </c>
      <c r="H12" s="92">
        <f>E12+G12-F12</f>
        <v>195058.04</v>
      </c>
    </row>
    <row r="13" spans="1:8" ht="16.5" customHeight="1" thickBot="1">
      <c r="A13" s="111"/>
      <c r="B13" s="7">
        <v>3</v>
      </c>
      <c r="C13" s="42" t="s">
        <v>7</v>
      </c>
      <c r="D13" s="42"/>
      <c r="E13" s="22">
        <v>7435</v>
      </c>
      <c r="F13" s="48"/>
      <c r="G13" s="92">
        <v>0.13</v>
      </c>
      <c r="H13" s="92">
        <f>E13+G13-F13</f>
        <v>7435.13</v>
      </c>
    </row>
    <row r="14" spans="1:8" s="5" customFormat="1" ht="13.5" thickBot="1">
      <c r="A14" s="109" t="s">
        <v>8</v>
      </c>
      <c r="B14" s="47">
        <v>1</v>
      </c>
      <c r="C14" s="40" t="s">
        <v>9</v>
      </c>
      <c r="D14" s="30">
        <v>69</v>
      </c>
      <c r="E14" s="49">
        <f>E15</f>
        <v>500000</v>
      </c>
      <c r="F14" s="32"/>
      <c r="G14" s="29"/>
      <c r="H14" s="95">
        <f>H15</f>
        <v>500000</v>
      </c>
    </row>
    <row r="15" spans="1:8" ht="30" customHeight="1">
      <c r="A15" s="110"/>
      <c r="B15" s="7"/>
      <c r="C15" s="37" t="s">
        <v>10</v>
      </c>
      <c r="D15" s="118">
        <v>69</v>
      </c>
      <c r="E15" s="135">
        <v>500000</v>
      </c>
      <c r="F15" s="154"/>
      <c r="G15" s="121"/>
      <c r="H15" s="115">
        <v>500000</v>
      </c>
    </row>
    <row r="16" spans="1:8" ht="27" customHeight="1">
      <c r="A16" s="110"/>
      <c r="B16" s="7"/>
      <c r="C16" s="4" t="s">
        <v>11</v>
      </c>
      <c r="D16" s="118"/>
      <c r="E16" s="136"/>
      <c r="F16" s="154"/>
      <c r="G16" s="121"/>
      <c r="H16" s="116"/>
    </row>
    <row r="17" spans="1:8" ht="19.5" customHeight="1">
      <c r="A17" s="110"/>
      <c r="B17" s="7"/>
      <c r="C17" s="4" t="s">
        <v>12</v>
      </c>
      <c r="D17" s="118"/>
      <c r="E17" s="136"/>
      <c r="F17" s="154"/>
      <c r="G17" s="121"/>
      <c r="H17" s="116"/>
    </row>
    <row r="18" spans="1:8" ht="42" customHeight="1">
      <c r="A18" s="110"/>
      <c r="B18" s="7"/>
      <c r="C18" s="4" t="s">
        <v>13</v>
      </c>
      <c r="D18" s="118"/>
      <c r="E18" s="136"/>
      <c r="F18" s="154"/>
      <c r="G18" s="121"/>
      <c r="H18" s="116"/>
    </row>
    <row r="19" spans="1:8" ht="61.5" customHeight="1" thickBot="1">
      <c r="A19" s="110"/>
      <c r="B19" s="7"/>
      <c r="C19" s="42" t="s">
        <v>14</v>
      </c>
      <c r="D19" s="118"/>
      <c r="E19" s="137"/>
      <c r="F19" s="154"/>
      <c r="G19" s="121"/>
      <c r="H19" s="117"/>
    </row>
    <row r="20" spans="1:8" ht="13.5" thickBot="1">
      <c r="A20" s="111"/>
      <c r="B20" s="51">
        <v>2</v>
      </c>
      <c r="C20" s="53" t="s">
        <v>15</v>
      </c>
      <c r="D20" s="54">
        <v>58</v>
      </c>
      <c r="E20" s="55">
        <v>1000</v>
      </c>
      <c r="F20" s="56"/>
      <c r="G20" s="57"/>
      <c r="H20" s="97">
        <v>1000</v>
      </c>
    </row>
    <row r="21" spans="1:8" s="5" customFormat="1" ht="23.25" customHeight="1">
      <c r="A21" s="8" t="s">
        <v>16</v>
      </c>
      <c r="B21" s="8"/>
      <c r="C21" s="26" t="s">
        <v>17</v>
      </c>
      <c r="D21" s="21"/>
      <c r="E21" s="27">
        <f>E20+E14+E10</f>
        <v>891904</v>
      </c>
      <c r="F21" s="52"/>
      <c r="G21" s="98">
        <f>G20+G14+G10</f>
        <v>0.25999999999999995</v>
      </c>
      <c r="H21" s="98">
        <f>H20+H14+H10</f>
        <v>891904.26</v>
      </c>
    </row>
    <row r="22" spans="1:8" s="5" customFormat="1" ht="24.75" customHeight="1" thickBot="1">
      <c r="A22" s="109" t="s">
        <v>18</v>
      </c>
      <c r="B22" s="20"/>
      <c r="C22" s="24" t="s">
        <v>19</v>
      </c>
      <c r="D22" s="20"/>
      <c r="E22" s="25">
        <f>E24+E25+E26+E36+E41+E46+E49+E53+E23</f>
        <v>842487</v>
      </c>
      <c r="F22" s="106"/>
      <c r="G22" s="107"/>
      <c r="H22" s="99">
        <f>H24+H25+H26+H36+H41+H46+H49+H53+H23+H43</f>
        <v>842487</v>
      </c>
    </row>
    <row r="23" spans="1:8" s="5" customFormat="1" ht="18" customHeight="1" thickBot="1">
      <c r="A23" s="112"/>
      <c r="B23" s="28">
        <v>1</v>
      </c>
      <c r="C23" s="29" t="s">
        <v>52</v>
      </c>
      <c r="D23" s="30">
        <v>4170</v>
      </c>
      <c r="E23" s="33">
        <v>3000</v>
      </c>
      <c r="F23" s="32"/>
      <c r="G23" s="29"/>
      <c r="H23" s="95">
        <v>3000</v>
      </c>
    </row>
    <row r="24" spans="1:9" s="5" customFormat="1" ht="41.25" customHeight="1" thickBot="1">
      <c r="A24" s="112"/>
      <c r="B24" s="28">
        <v>2</v>
      </c>
      <c r="C24" s="29" t="s">
        <v>54</v>
      </c>
      <c r="D24" s="30">
        <v>4210</v>
      </c>
      <c r="E24" s="50">
        <v>170000</v>
      </c>
      <c r="F24" s="34"/>
      <c r="G24" s="62"/>
      <c r="H24" s="95">
        <f>E24+G24-F24</f>
        <v>170000</v>
      </c>
      <c r="I24" s="23"/>
    </row>
    <row r="25" spans="1:8" s="5" customFormat="1" ht="36.75" customHeight="1" thickBot="1">
      <c r="A25" s="112"/>
      <c r="B25" s="28">
        <v>3</v>
      </c>
      <c r="C25" s="29" t="s">
        <v>20</v>
      </c>
      <c r="D25" s="30">
        <v>4240</v>
      </c>
      <c r="E25" s="33">
        <v>5000</v>
      </c>
      <c r="F25" s="59"/>
      <c r="G25" s="60"/>
      <c r="H25" s="95">
        <v>5000</v>
      </c>
    </row>
    <row r="26" spans="1:8" s="5" customFormat="1" ht="18.75" customHeight="1" thickBot="1">
      <c r="A26" s="110"/>
      <c r="B26" s="112">
        <v>4</v>
      </c>
      <c r="C26" s="40" t="s">
        <v>21</v>
      </c>
      <c r="D26" s="30">
        <v>4300</v>
      </c>
      <c r="E26" s="41">
        <f>SUM(E27:E35)</f>
        <v>531487</v>
      </c>
      <c r="F26" s="72">
        <v>100000</v>
      </c>
      <c r="G26" s="68"/>
      <c r="H26" s="100">
        <f>SUM(H27:H35)</f>
        <v>431487</v>
      </c>
    </row>
    <row r="27" spans="1:8" ht="32.25" customHeight="1">
      <c r="A27" s="110"/>
      <c r="B27" s="110"/>
      <c r="C27" s="36" t="s">
        <v>48</v>
      </c>
      <c r="D27" s="158"/>
      <c r="E27" s="155">
        <v>531487</v>
      </c>
      <c r="F27" s="139">
        <v>100000</v>
      </c>
      <c r="G27" s="151"/>
      <c r="H27" s="148">
        <f>E27+E28+G27-F27</f>
        <v>431487</v>
      </c>
    </row>
    <row r="28" spans="1:8" ht="25.5" customHeight="1">
      <c r="A28" s="110"/>
      <c r="B28" s="110"/>
      <c r="C28" s="4" t="s">
        <v>43</v>
      </c>
      <c r="D28" s="154"/>
      <c r="E28" s="156"/>
      <c r="F28" s="140"/>
      <c r="G28" s="152"/>
      <c r="H28" s="149"/>
    </row>
    <row r="29" spans="1:8" ht="35.25" customHeight="1">
      <c r="A29" s="110"/>
      <c r="B29" s="110"/>
      <c r="C29" s="4" t="s">
        <v>49</v>
      </c>
      <c r="D29" s="154"/>
      <c r="E29" s="156"/>
      <c r="F29" s="140"/>
      <c r="G29" s="152"/>
      <c r="H29" s="149"/>
    </row>
    <row r="30" spans="1:8" ht="24" customHeight="1">
      <c r="A30" s="110"/>
      <c r="B30" s="110"/>
      <c r="C30" s="4" t="s">
        <v>28</v>
      </c>
      <c r="D30" s="154"/>
      <c r="E30" s="156"/>
      <c r="F30" s="140"/>
      <c r="G30" s="152"/>
      <c r="H30" s="149"/>
    </row>
    <row r="31" spans="1:8" ht="24" customHeight="1">
      <c r="A31" s="110"/>
      <c r="B31" s="110"/>
      <c r="C31" s="4" t="s">
        <v>50</v>
      </c>
      <c r="D31" s="154"/>
      <c r="E31" s="156"/>
      <c r="F31" s="140"/>
      <c r="G31" s="152"/>
      <c r="H31" s="149"/>
    </row>
    <row r="32" spans="1:8" ht="18.75" customHeight="1">
      <c r="A32" s="110"/>
      <c r="B32" s="110"/>
      <c r="C32" s="4" t="s">
        <v>51</v>
      </c>
      <c r="D32" s="154"/>
      <c r="E32" s="156"/>
      <c r="F32" s="140"/>
      <c r="G32" s="152"/>
      <c r="H32" s="149"/>
    </row>
    <row r="33" spans="1:8" ht="18.75" customHeight="1">
      <c r="A33" s="110"/>
      <c r="B33" s="110"/>
      <c r="C33" s="4" t="s">
        <v>53</v>
      </c>
      <c r="D33" s="154"/>
      <c r="E33" s="156"/>
      <c r="F33" s="140"/>
      <c r="G33" s="152"/>
      <c r="H33" s="149"/>
    </row>
    <row r="34" spans="1:8" ht="18.75" customHeight="1">
      <c r="A34" s="110"/>
      <c r="B34" s="110"/>
      <c r="C34" s="4" t="s">
        <v>57</v>
      </c>
      <c r="D34" s="154"/>
      <c r="E34" s="156"/>
      <c r="F34" s="140"/>
      <c r="G34" s="152"/>
      <c r="H34" s="149"/>
    </row>
    <row r="35" spans="1:8" ht="18" customHeight="1" thickBot="1">
      <c r="A35" s="110"/>
      <c r="B35" s="111"/>
      <c r="C35" s="42" t="s">
        <v>44</v>
      </c>
      <c r="D35" s="159"/>
      <c r="E35" s="157"/>
      <c r="F35" s="141"/>
      <c r="G35" s="153"/>
      <c r="H35" s="150"/>
    </row>
    <row r="36" spans="1:8" s="5" customFormat="1" ht="30.75" customHeight="1" thickBot="1">
      <c r="A36" s="110"/>
      <c r="B36" s="113">
        <v>5</v>
      </c>
      <c r="C36" s="40" t="s">
        <v>22</v>
      </c>
      <c r="D36" s="30">
        <v>2440</v>
      </c>
      <c r="E36" s="31">
        <f>SUM(E37:E40)</f>
        <v>16000</v>
      </c>
      <c r="F36" s="61"/>
      <c r="G36" s="108">
        <v>15000</v>
      </c>
      <c r="H36" s="101">
        <f>SUM(H37:H40)</f>
        <v>31000</v>
      </c>
    </row>
    <row r="37" spans="1:8" ht="28.5" customHeight="1">
      <c r="A37" s="110"/>
      <c r="B37" s="110"/>
      <c r="C37" s="37" t="s">
        <v>23</v>
      </c>
      <c r="D37" s="158"/>
      <c r="E37" s="160">
        <v>16000</v>
      </c>
      <c r="F37" s="161"/>
      <c r="G37" s="125">
        <v>15000</v>
      </c>
      <c r="H37" s="146">
        <f>E37+G37-F37</f>
        <v>31000</v>
      </c>
    </row>
    <row r="38" spans="1:8" ht="28.5" customHeight="1">
      <c r="A38" s="110"/>
      <c r="B38" s="110"/>
      <c r="C38" s="42" t="s">
        <v>24</v>
      </c>
      <c r="D38" s="154"/>
      <c r="E38" s="132"/>
      <c r="F38" s="138"/>
      <c r="G38" s="126"/>
      <c r="H38" s="147"/>
    </row>
    <row r="39" spans="1:8" ht="28.5" customHeight="1">
      <c r="A39" s="110"/>
      <c r="B39" s="110"/>
      <c r="C39" s="70" t="s">
        <v>69</v>
      </c>
      <c r="D39" s="154"/>
      <c r="E39" s="132"/>
      <c r="F39" s="138"/>
      <c r="G39" s="126"/>
      <c r="H39" s="147"/>
    </row>
    <row r="40" spans="1:8" ht="30.75" customHeight="1" thickBot="1">
      <c r="A40" s="110"/>
      <c r="B40" s="111"/>
      <c r="C40" s="71" t="s">
        <v>65</v>
      </c>
      <c r="D40" s="154"/>
      <c r="E40" s="132"/>
      <c r="F40" s="138"/>
      <c r="G40" s="126"/>
      <c r="H40" s="147"/>
    </row>
    <row r="41" spans="1:8" s="5" customFormat="1" ht="45.75" customHeight="1" thickBot="1">
      <c r="A41" s="110"/>
      <c r="B41" s="113">
        <v>6</v>
      </c>
      <c r="C41" s="78" t="s">
        <v>25</v>
      </c>
      <c r="D41" s="28" t="s">
        <v>26</v>
      </c>
      <c r="E41" s="31">
        <f>E42</f>
        <v>5000</v>
      </c>
      <c r="F41" s="35"/>
      <c r="G41" s="29"/>
      <c r="H41" s="95">
        <f>H42</f>
        <v>5000</v>
      </c>
    </row>
    <row r="42" spans="1:8" ht="19.5" customHeight="1" thickBot="1">
      <c r="A42" s="110"/>
      <c r="B42" s="111"/>
      <c r="C42" s="43" t="s">
        <v>27</v>
      </c>
      <c r="D42" s="19"/>
      <c r="E42" s="45">
        <v>5000</v>
      </c>
      <c r="F42" s="44"/>
      <c r="G42" s="43"/>
      <c r="H42" s="102">
        <v>5000</v>
      </c>
    </row>
    <row r="43" spans="1:8" ht="19.5" customHeight="1" thickBot="1">
      <c r="A43" s="110"/>
      <c r="B43" s="69">
        <v>7</v>
      </c>
      <c r="C43" s="74" t="s">
        <v>67</v>
      </c>
      <c r="D43" s="85">
        <v>6050</v>
      </c>
      <c r="E43" s="86"/>
      <c r="F43" s="87"/>
      <c r="G43" s="88">
        <v>85000</v>
      </c>
      <c r="H43" s="97">
        <f>SUM(H44:H45)</f>
        <v>85000</v>
      </c>
    </row>
    <row r="44" spans="1:8" ht="26.25" customHeight="1">
      <c r="A44" s="110"/>
      <c r="B44" s="69"/>
      <c r="C44" s="75" t="s">
        <v>66</v>
      </c>
      <c r="D44" s="82"/>
      <c r="E44" s="83"/>
      <c r="F44" s="84"/>
      <c r="G44" s="89">
        <v>10000</v>
      </c>
      <c r="H44" s="103">
        <f>E44+G44-F44</f>
        <v>10000</v>
      </c>
    </row>
    <row r="45" spans="1:8" ht="26.25" customHeight="1" thickBot="1">
      <c r="A45" s="110"/>
      <c r="B45" s="69"/>
      <c r="C45" s="76" t="s">
        <v>68</v>
      </c>
      <c r="D45" s="71"/>
      <c r="E45" s="80"/>
      <c r="F45" s="81"/>
      <c r="G45" s="90">
        <v>75000</v>
      </c>
      <c r="H45" s="104">
        <f>E45+G45-F45</f>
        <v>75000</v>
      </c>
    </row>
    <row r="46" spans="1:8" s="5" customFormat="1" ht="43.5" customHeight="1" thickBot="1">
      <c r="A46" s="110"/>
      <c r="B46" s="113">
        <v>8</v>
      </c>
      <c r="C46" s="79" t="s">
        <v>29</v>
      </c>
      <c r="D46" s="28" t="s">
        <v>30</v>
      </c>
      <c r="E46" s="31">
        <f>SUM(E47)</f>
        <v>35000</v>
      </c>
      <c r="F46" s="35"/>
      <c r="G46" s="29"/>
      <c r="H46" s="95">
        <f>SUM(H47)</f>
        <v>35000</v>
      </c>
    </row>
    <row r="47" spans="1:8" s="5" customFormat="1" ht="43.5" customHeight="1">
      <c r="A47" s="110"/>
      <c r="B47" s="110"/>
      <c r="C47" s="37" t="s">
        <v>42</v>
      </c>
      <c r="D47" s="110"/>
      <c r="E47" s="130">
        <v>35000</v>
      </c>
      <c r="F47" s="132"/>
      <c r="G47" s="124"/>
      <c r="H47" s="122">
        <v>35000</v>
      </c>
    </row>
    <row r="48" spans="1:8" ht="29.25" customHeight="1" thickBot="1">
      <c r="A48" s="110"/>
      <c r="B48" s="111"/>
      <c r="C48" s="46" t="s">
        <v>58</v>
      </c>
      <c r="D48" s="110"/>
      <c r="E48" s="131"/>
      <c r="F48" s="132"/>
      <c r="G48" s="124"/>
      <c r="H48" s="123"/>
    </row>
    <row r="49" spans="1:8" s="5" customFormat="1" ht="44.25" customHeight="1" thickBot="1">
      <c r="A49" s="110"/>
      <c r="B49" s="113">
        <v>9</v>
      </c>
      <c r="C49" s="40" t="s">
        <v>31</v>
      </c>
      <c r="D49" s="30" t="s">
        <v>32</v>
      </c>
      <c r="E49" s="31">
        <f>E50+E51+E52</f>
        <v>67000</v>
      </c>
      <c r="F49" s="31"/>
      <c r="G49" s="49"/>
      <c r="H49" s="95">
        <v>67000</v>
      </c>
    </row>
    <row r="50" spans="1:8" ht="31.5" customHeight="1">
      <c r="A50" s="110"/>
      <c r="B50" s="110"/>
      <c r="C50" s="37" t="s">
        <v>41</v>
      </c>
      <c r="D50" s="118"/>
      <c r="E50" s="127">
        <v>67000</v>
      </c>
      <c r="F50" s="138"/>
      <c r="G50" s="114"/>
      <c r="H50" s="115">
        <v>67000</v>
      </c>
    </row>
    <row r="51" spans="1:8" ht="41.25" customHeight="1">
      <c r="A51" s="110"/>
      <c r="B51" s="110"/>
      <c r="C51" s="4" t="s">
        <v>40</v>
      </c>
      <c r="D51" s="118"/>
      <c r="E51" s="128"/>
      <c r="F51" s="138"/>
      <c r="G51" s="114"/>
      <c r="H51" s="116"/>
    </row>
    <row r="52" spans="1:8" ht="42.75" customHeight="1" thickBot="1">
      <c r="A52" s="110"/>
      <c r="B52" s="111"/>
      <c r="C52" s="42" t="s">
        <v>55</v>
      </c>
      <c r="D52" s="118"/>
      <c r="E52" s="129"/>
      <c r="F52" s="138"/>
      <c r="G52" s="114"/>
      <c r="H52" s="117"/>
    </row>
    <row r="53" spans="1:8" s="5" customFormat="1" ht="18" customHeight="1" thickBot="1">
      <c r="A53" s="110"/>
      <c r="B53" s="113">
        <v>10</v>
      </c>
      <c r="C53" s="40" t="s">
        <v>33</v>
      </c>
      <c r="D53" s="30" t="s">
        <v>34</v>
      </c>
      <c r="E53" s="31">
        <f>SUM(E54)</f>
        <v>10000</v>
      </c>
      <c r="F53" s="35"/>
      <c r="G53" s="29"/>
      <c r="H53" s="95">
        <f>SUM(H54)</f>
        <v>10000</v>
      </c>
    </row>
    <row r="54" spans="1:8" ht="27" customHeight="1">
      <c r="A54" s="111"/>
      <c r="B54" s="111"/>
      <c r="C54" s="58" t="s">
        <v>47</v>
      </c>
      <c r="D54" s="37"/>
      <c r="E54" s="39">
        <v>10000</v>
      </c>
      <c r="F54" s="38"/>
      <c r="G54" s="58"/>
      <c r="H54" s="96">
        <v>10000</v>
      </c>
    </row>
    <row r="55" spans="1:8" s="5" customFormat="1" ht="25.5" customHeight="1">
      <c r="A55" s="109" t="s">
        <v>35</v>
      </c>
      <c r="B55" s="8"/>
      <c r="C55" s="11" t="s">
        <v>36</v>
      </c>
      <c r="D55" s="6"/>
      <c r="E55" s="17">
        <f>E21-E22</f>
        <v>49417</v>
      </c>
      <c r="F55" s="13"/>
      <c r="G55" s="94">
        <v>0.26</v>
      </c>
      <c r="H55" s="94">
        <f>H21-H22</f>
        <v>49417.26000000001</v>
      </c>
    </row>
    <row r="56" spans="1:8" ht="16.5" customHeight="1">
      <c r="A56" s="111"/>
      <c r="B56" s="7"/>
      <c r="C56" s="12" t="s">
        <v>37</v>
      </c>
      <c r="D56" s="4"/>
      <c r="E56" s="18" t="s">
        <v>56</v>
      </c>
      <c r="F56" s="15"/>
      <c r="G56" s="4"/>
      <c r="H56" s="105" t="s">
        <v>56</v>
      </c>
    </row>
    <row r="57" spans="1:8" s="5" customFormat="1" ht="19.5" customHeight="1">
      <c r="A57" s="8" t="s">
        <v>38</v>
      </c>
      <c r="B57" s="8"/>
      <c r="C57" s="8" t="s">
        <v>39</v>
      </c>
      <c r="D57" s="6"/>
      <c r="E57" s="17">
        <f>E55+E22</f>
        <v>891904</v>
      </c>
      <c r="F57" s="73">
        <v>100000</v>
      </c>
      <c r="G57" s="73">
        <v>100000.26</v>
      </c>
      <c r="H57" s="94">
        <f>H55+H22</f>
        <v>891904.26</v>
      </c>
    </row>
  </sheetData>
  <mergeCells count="45">
    <mergeCell ref="D15:D19"/>
    <mergeCell ref="H37:H40"/>
    <mergeCell ref="H27:H35"/>
    <mergeCell ref="G27:G35"/>
    <mergeCell ref="F15:F19"/>
    <mergeCell ref="E27:E35"/>
    <mergeCell ref="D27:D35"/>
    <mergeCell ref="D37:D40"/>
    <mergeCell ref="E37:E40"/>
    <mergeCell ref="F37:F40"/>
    <mergeCell ref="A1:D1"/>
    <mergeCell ref="A7:A8"/>
    <mergeCell ref="D7:D8"/>
    <mergeCell ref="B7:B8"/>
    <mergeCell ref="B2:D2"/>
    <mergeCell ref="C7:C8"/>
    <mergeCell ref="F7:F8"/>
    <mergeCell ref="E50:E52"/>
    <mergeCell ref="E47:E48"/>
    <mergeCell ref="F47:F48"/>
    <mergeCell ref="E7:E8"/>
    <mergeCell ref="E15:E19"/>
    <mergeCell ref="F50:F52"/>
    <mergeCell ref="F27:F35"/>
    <mergeCell ref="H7:H8"/>
    <mergeCell ref="H15:H19"/>
    <mergeCell ref="G15:G19"/>
    <mergeCell ref="H47:H48"/>
    <mergeCell ref="G7:G8"/>
    <mergeCell ref="G47:G48"/>
    <mergeCell ref="G37:G40"/>
    <mergeCell ref="G50:G52"/>
    <mergeCell ref="H50:H52"/>
    <mergeCell ref="D47:D48"/>
    <mergeCell ref="D50:D52"/>
    <mergeCell ref="A55:A56"/>
    <mergeCell ref="B53:B54"/>
    <mergeCell ref="B26:B35"/>
    <mergeCell ref="B36:B40"/>
    <mergeCell ref="B41:B42"/>
    <mergeCell ref="B46:B48"/>
    <mergeCell ref="A10:A13"/>
    <mergeCell ref="A14:A20"/>
    <mergeCell ref="A22:A54"/>
    <mergeCell ref="B49:B52"/>
  </mergeCells>
  <printOptions horizontalCentered="1"/>
  <pageMargins left="0.27" right="0.32" top="0.77" bottom="0.77" header="0.18" footer="0.5118110236220472"/>
  <pageSetup horizontalDpi="600" verticalDpi="600" orientation="portrait" paperSize="9" scale="70" r:id="rId1"/>
  <headerFooter alignWithMargins="0">
    <oddHeader>&amp;RZAŁĄCZNIK NR 4 DO  UCHWAŁ RADY MIEJSKIEJ 
NR XXIV/328/08 Z DNIA 2 września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Martyka</cp:lastModifiedBy>
  <cp:lastPrinted>2008-09-03T11:05:22Z</cp:lastPrinted>
  <dcterms:created xsi:type="dcterms:W3CDTF">2004-10-11T13:06:28Z</dcterms:created>
  <dcterms:modified xsi:type="dcterms:W3CDTF">2008-09-03T11:11:41Z</dcterms:modified>
  <cp:category/>
  <cp:version/>
  <cp:contentType/>
  <cp:contentStatus/>
</cp:coreProperties>
</file>