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<sst xmlns="http://schemas.openxmlformats.org/spreadsheetml/2006/main" count="92" uniqueCount="59">
  <si>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Zał. Nr 3</t>
  </si>
  <si>
    <t xml:space="preserve"> WIELOLETNI  PROGRAM  INWESTYCJI  GMINNYCH  NA  LATA  2006 - 2009     </t>
  </si>
  <si>
    <t xml:space="preserve"> </t>
  </si>
  <si>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</si>
  <si>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</si>
  <si>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</si>
  <si>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</si>
  <si>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</si>
  <si>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</si>
  <si>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</si>
  <si>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</si>
  <si>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</si>
  <si>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</si>
  <si>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</si>
  <si>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</si>
  <si>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</si>
  <si>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</si>
  <si>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2006-2009</t>
  </si>
  <si>
    <t>Budowa dróg w mieście</t>
  </si>
  <si>
    <t>Gmina Nysa</t>
  </si>
  <si>
    <t>Gmina</t>
  </si>
  <si>
    <t>kredyt</t>
  </si>
  <si>
    <t>w tym kredyt</t>
  </si>
  <si>
    <t>w 2006r.</t>
  </si>
  <si>
    <t>środki gminy</t>
  </si>
  <si>
    <t>Zagospodarowanie podwórka w ul:</t>
  </si>
  <si>
    <t>2006-2008</t>
  </si>
  <si>
    <t>a/ Wita Stwosza, E. Gierczak, Zjednoczenia</t>
  </si>
  <si>
    <t>i Mariackiej,</t>
  </si>
  <si>
    <t xml:space="preserve">b/  Prudnickiej 3-5 </t>
  </si>
  <si>
    <t>c/ podwórek Krzywoustego – Rynek,</t>
  </si>
  <si>
    <t xml:space="preserve">Siemiradzkiego – Piastowska </t>
  </si>
  <si>
    <t>d/ Bohaterów Warszawy 5 w Nysie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</si>
  <si>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</si>
  <si>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</si>
  <si>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</si>
  <si>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</si>
  <si>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</si>
  <si>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Budowa dróg na obszarach wiejskich:</t>
  </si>
  <si>
    <t>a) budowa drogi w Białej Nyskiej</t>
  </si>
  <si>
    <t>b) budowa drogi w Hajdukach Nyskich</t>
  </si>
  <si>
    <t>2006-2007</t>
  </si>
  <si>
    <t>Kanalizacja sanitarna w dzielnicy Zamłynie</t>
  </si>
  <si>
    <t>w Nysie</t>
  </si>
  <si>
    <t>OGÓŁEM</t>
  </si>
  <si>
    <t>przy ulicy Eichendorffa</t>
  </si>
  <si>
    <t>Szlak Eichendorffa - Budowa parkingu w Nysie</t>
  </si>
  <si>
    <t xml:space="preserve">Budowa drogi, ciągu pieszego oraz parkingu </t>
  </si>
  <si>
    <t>w Skorochowie</t>
  </si>
  <si>
    <t xml:space="preserve">Kanalizacja deszczowa w ul. Bohaterów </t>
  </si>
  <si>
    <t>Warszawy w Nysie</t>
  </si>
  <si>
    <t>Budowa ciągu pieszego przy ul.</t>
  </si>
  <si>
    <t>Otmuchowskiej w Nysie</t>
  </si>
  <si>
    <t>Budowa drogi do szkoły w Goświnowicach</t>
  </si>
  <si>
    <t>Gmina Nysa-</t>
  </si>
  <si>
    <t>Urząd Miejski</t>
  </si>
  <si>
    <t>w tym: kredyt</t>
  </si>
  <si>
    <t>z dnia 28 września 2006r.</t>
  </si>
  <si>
    <t>Załącznik Nr 5 do uchwały Nr LV/902/06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</si>
</sst>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0" fontId="0" fillId="0" borderId="1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8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38" xfId="15" applyNumberFormat="1" applyFont="1" applyFill="1" applyBorder="1" applyAlignment="1" applyProtection="1">
      <alignment horizontal="right"/>
      <protection/>
    </xf>
    <xf numFmtId="3" fontId="0" fillId="0" borderId="2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4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1" fontId="0" fillId="0" borderId="27" xfId="15" applyNumberFormat="1" applyFont="1" applyFill="1" applyBorder="1" applyAlignment="1" applyProtection="1">
      <alignment horizontal="right"/>
      <protection/>
    </xf>
    <xf numFmtId="1" fontId="0" fillId="0" borderId="41" xfId="15" applyNumberFormat="1" applyFont="1" applyFill="1" applyBorder="1" applyAlignment="1" applyProtection="1">
      <alignment horizontal="right"/>
      <protection/>
    </xf>
    <xf numFmtId="3" fontId="7" fillId="0" borderId="12" xfId="15" applyNumberFormat="1" applyFont="1" applyFill="1" applyBorder="1" applyAlignment="1" applyProtection="1">
      <alignment horizontal="right"/>
      <protection/>
    </xf>
    <xf numFmtId="3" fontId="7" fillId="0" borderId="14" xfId="15" applyNumberFormat="1" applyFont="1" applyFill="1" applyBorder="1" applyAlignment="1" applyProtection="1">
      <alignment horizontal="right"/>
      <protection/>
    </xf>
    <xf numFmtId="3" fontId="7" fillId="0" borderId="27" xfId="15" applyNumberFormat="1" applyFont="1" applyFill="1" applyBorder="1" applyAlignment="1" applyProtection="1">
      <alignment horizontal="right"/>
      <protection/>
    </xf>
    <xf numFmtId="3" fontId="7" fillId="0" borderId="41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3" fontId="7" fillId="2" borderId="16" xfId="15" applyNumberFormat="1" applyFont="1" applyFill="1" applyBorder="1" applyAlignment="1" applyProtection="1">
      <alignment horizontal="right"/>
      <protection/>
    </xf>
    <xf numFmtId="3" fontId="7" fillId="2" borderId="17" xfId="15" applyNumberFormat="1" applyFont="1" applyFill="1" applyBorder="1" applyAlignment="1" applyProtection="1">
      <alignment horizontal="right"/>
      <protection/>
    </xf>
    <xf numFmtId="3" fontId="7" fillId="2" borderId="8" xfId="15" applyNumberFormat="1" applyFont="1" applyFill="1" applyBorder="1" applyAlignment="1" applyProtection="1">
      <alignment horizontal="right"/>
      <protection/>
    </xf>
    <xf numFmtId="3" fontId="7" fillId="2" borderId="13" xfId="15" applyNumberFormat="1" applyFont="1" applyFill="1" applyBorder="1" applyAlignment="1" applyProtection="1">
      <alignment horizontal="right"/>
      <protection/>
    </xf>
    <xf numFmtId="3" fontId="0" fillId="2" borderId="44" xfId="15" applyNumberFormat="1" applyFont="1" applyFill="1" applyBorder="1" applyAlignment="1" applyProtection="1">
      <alignment horizontal="right"/>
      <protection/>
    </xf>
    <xf numFmtId="3" fontId="0" fillId="2" borderId="45" xfId="15" applyNumberFormat="1" applyFont="1" applyFill="1" applyBorder="1" applyAlignment="1" applyProtection="1">
      <alignment horizontal="right"/>
      <protection/>
    </xf>
    <xf numFmtId="3" fontId="0" fillId="2" borderId="46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C1">
      <pane ySplit="9" topLeftCell="BM46" activePane="bottomLeft" state="frozen"/>
      <selection pane="topLeft" activeCell="D1" sqref="D1"/>
      <selection pane="bottomLeft" activeCell="H2" sqref="H2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3"/>
      <c r="B1" s="3"/>
      <c r="C1" s="3"/>
      <c r="D1" s="3"/>
      <c r="E1" s="3"/>
      <c r="F1" s="3"/>
      <c r="G1" s="4"/>
      <c r="H1" s="5"/>
      <c r="I1" s="3"/>
      <c r="J1" s="6" t="s">
        <v>0</v>
      </c>
    </row>
    <row r="2" spans="1:10" ht="18">
      <c r="A2" s="7" t="s">
        <v>1</v>
      </c>
      <c r="B2" s="8"/>
      <c r="C2" s="8"/>
      <c r="D2" s="8"/>
      <c r="E2" s="8"/>
      <c r="F2" s="8"/>
      <c r="G2" s="9"/>
      <c r="H2" s="10" t="s">
        <v>58</v>
      </c>
      <c r="I2" s="8"/>
      <c r="J2" s="11"/>
    </row>
    <row r="3" spans="1:10" ht="12.75">
      <c r="A3" s="12"/>
      <c r="B3" s="13" t="s">
        <v>2</v>
      </c>
      <c r="E3" s="14"/>
      <c r="F3" s="14"/>
      <c r="G3" s="14"/>
      <c r="H3" s="14" t="s">
        <v>3</v>
      </c>
      <c r="J3" s="15"/>
    </row>
    <row r="4" spans="1:10" ht="12.75">
      <c r="A4" s="16"/>
      <c r="B4" s="14"/>
      <c r="C4" s="14"/>
      <c r="D4" s="14"/>
      <c r="F4" s="14"/>
      <c r="G4" s="14"/>
      <c r="H4" s="14" t="s">
        <v>57</v>
      </c>
      <c r="J4" s="15"/>
    </row>
    <row r="5" spans="1:10" ht="12.75">
      <c r="A5" s="17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/>
      <c r="H5" s="19" t="s">
        <v>10</v>
      </c>
      <c r="I5" s="19"/>
      <c r="J5" s="20"/>
    </row>
    <row r="6" spans="1:10" ht="12.75">
      <c r="A6" s="21"/>
      <c r="B6" s="22"/>
      <c r="C6" s="22" t="s">
        <v>11</v>
      </c>
      <c r="D6" s="22" t="s">
        <v>12</v>
      </c>
      <c r="E6" s="22" t="s">
        <v>13</v>
      </c>
      <c r="F6" s="22" t="s">
        <v>14</v>
      </c>
      <c r="G6" s="23">
        <v>2006</v>
      </c>
      <c r="H6" s="23">
        <v>2007</v>
      </c>
      <c r="I6" s="23">
        <v>2008</v>
      </c>
      <c r="J6" s="24">
        <v>2009</v>
      </c>
    </row>
    <row r="7" spans="1:10" ht="12.75">
      <c r="A7" s="21"/>
      <c r="B7" s="22"/>
      <c r="C7" s="22" t="s">
        <v>15</v>
      </c>
      <c r="D7" s="22"/>
      <c r="E7" s="22"/>
      <c r="F7" s="22" t="s">
        <v>16</v>
      </c>
      <c r="G7" s="22"/>
      <c r="H7" s="22"/>
      <c r="I7" s="22"/>
      <c r="J7" s="25"/>
    </row>
    <row r="8" spans="1:10" ht="12.75">
      <c r="A8" s="26"/>
      <c r="B8" s="27"/>
      <c r="C8" s="27"/>
      <c r="D8" s="27"/>
      <c r="E8" s="27"/>
      <c r="F8" s="27" t="s">
        <v>17</v>
      </c>
      <c r="G8" s="27"/>
      <c r="H8" s="27"/>
      <c r="I8" s="27"/>
      <c r="J8" s="28"/>
    </row>
    <row r="9" spans="1:10" ht="12.7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0">
        <v>8</v>
      </c>
      <c r="I9" s="30">
        <v>9</v>
      </c>
      <c r="J9" s="32">
        <v>10</v>
      </c>
    </row>
    <row r="10" spans="1:10" ht="12.75">
      <c r="A10" s="33">
        <v>1</v>
      </c>
      <c r="B10" s="34" t="s">
        <v>18</v>
      </c>
      <c r="C10" s="35" t="s">
        <v>19</v>
      </c>
      <c r="D10" s="35" t="s">
        <v>17</v>
      </c>
      <c r="E10" s="35" t="s">
        <v>20</v>
      </c>
      <c r="F10" s="75">
        <f>SUM(G10:J10)</f>
        <v>25856357</v>
      </c>
      <c r="G10" s="75">
        <v>7856357</v>
      </c>
      <c r="H10" s="75">
        <v>6000000</v>
      </c>
      <c r="I10" s="75">
        <v>6000000</v>
      </c>
      <c r="J10" s="83">
        <v>6000000</v>
      </c>
    </row>
    <row r="11" spans="1:10" ht="12.75">
      <c r="A11" s="36"/>
      <c r="B11" s="37"/>
      <c r="C11" s="38"/>
      <c r="D11" s="38"/>
      <c r="E11" s="38" t="s">
        <v>21</v>
      </c>
      <c r="F11" s="70"/>
      <c r="G11" s="70" t="s">
        <v>22</v>
      </c>
      <c r="H11" s="70"/>
      <c r="I11" s="70"/>
      <c r="J11" s="84"/>
    </row>
    <row r="12" spans="1:10" ht="12.75">
      <c r="A12" s="36"/>
      <c r="B12" s="37"/>
      <c r="C12" s="38"/>
      <c r="D12" s="38"/>
      <c r="E12" s="38" t="s">
        <v>23</v>
      </c>
      <c r="F12" s="70"/>
      <c r="G12" s="70">
        <v>6365000</v>
      </c>
      <c r="H12" s="70"/>
      <c r="I12" s="70"/>
      <c r="J12" s="84"/>
    </row>
    <row r="13" spans="1:10" ht="12.75">
      <c r="A13" s="36"/>
      <c r="B13" s="37"/>
      <c r="C13" s="38"/>
      <c r="D13" s="38"/>
      <c r="E13" s="38"/>
      <c r="F13" s="70"/>
      <c r="G13" s="70" t="s">
        <v>24</v>
      </c>
      <c r="H13" s="70"/>
      <c r="I13" s="70"/>
      <c r="J13" s="84"/>
    </row>
    <row r="14" spans="1:10" ht="12.75">
      <c r="A14" s="36"/>
      <c r="B14" s="37"/>
      <c r="C14" s="38"/>
      <c r="D14" s="38"/>
      <c r="E14" s="38"/>
      <c r="F14" s="70"/>
      <c r="G14" s="70">
        <v>1491357</v>
      </c>
      <c r="H14" s="70"/>
      <c r="I14" s="70"/>
      <c r="J14" s="84"/>
    </row>
    <row r="15" spans="1:10" ht="12.75">
      <c r="A15" s="39"/>
      <c r="B15" s="40"/>
      <c r="C15" s="41"/>
      <c r="D15" s="41"/>
      <c r="E15" s="41"/>
      <c r="F15" s="85"/>
      <c r="G15" s="85"/>
      <c r="H15" s="85"/>
      <c r="I15" s="85"/>
      <c r="J15" s="86"/>
    </row>
    <row r="16" spans="1:10" ht="12.75">
      <c r="A16" s="36">
        <v>2</v>
      </c>
      <c r="B16" s="38" t="s">
        <v>25</v>
      </c>
      <c r="C16" s="38" t="s">
        <v>19</v>
      </c>
      <c r="D16" s="38" t="s">
        <v>26</v>
      </c>
      <c r="E16" s="38" t="s">
        <v>20</v>
      </c>
      <c r="F16" s="70">
        <f>SUM(G16:J16)</f>
        <v>1805000</v>
      </c>
      <c r="G16" s="70">
        <v>1005000</v>
      </c>
      <c r="H16" s="70">
        <v>600000</v>
      </c>
      <c r="I16" s="70">
        <v>200000</v>
      </c>
      <c r="J16" s="84">
        <v>0</v>
      </c>
    </row>
    <row r="17" spans="1:10" ht="12.75">
      <c r="A17" s="36"/>
      <c r="B17" s="38" t="s">
        <v>27</v>
      </c>
      <c r="C17" s="38"/>
      <c r="D17" s="38"/>
      <c r="E17" s="38"/>
      <c r="F17" s="70"/>
      <c r="G17" s="70"/>
      <c r="H17" s="70"/>
      <c r="I17" s="70"/>
      <c r="J17" s="84"/>
    </row>
    <row r="18" spans="1:10" ht="12.75">
      <c r="A18" s="36"/>
      <c r="B18" s="38" t="s">
        <v>28</v>
      </c>
      <c r="C18" s="38"/>
      <c r="D18" s="38"/>
      <c r="E18" s="38"/>
      <c r="F18" s="70"/>
      <c r="G18" s="70"/>
      <c r="H18" s="70"/>
      <c r="I18" s="70"/>
      <c r="J18" s="84"/>
    </row>
    <row r="19" spans="1:10" ht="12.75">
      <c r="A19" s="36"/>
      <c r="B19" s="42" t="s">
        <v>29</v>
      </c>
      <c r="C19" s="38"/>
      <c r="D19" s="38"/>
      <c r="E19" s="38"/>
      <c r="F19" s="70"/>
      <c r="G19" s="70"/>
      <c r="H19" s="70"/>
      <c r="I19" s="70"/>
      <c r="J19" s="84"/>
    </row>
    <row r="20" spans="1:10" ht="12.75">
      <c r="A20" s="36"/>
      <c r="B20" s="38" t="s">
        <v>30</v>
      </c>
      <c r="C20" s="38"/>
      <c r="D20" s="38"/>
      <c r="E20" s="38"/>
      <c r="F20" s="70"/>
      <c r="G20" s="70"/>
      <c r="H20" s="70"/>
      <c r="I20" s="70"/>
      <c r="J20" s="84"/>
    </row>
    <row r="21" spans="1:10" ht="12.75">
      <c r="A21" s="36"/>
      <c r="B21" s="38" t="s">
        <v>31</v>
      </c>
      <c r="C21" s="38"/>
      <c r="D21" s="38"/>
      <c r="E21" s="38"/>
      <c r="F21" s="70"/>
      <c r="G21" s="70"/>
      <c r="H21" s="70"/>
      <c r="I21" s="70"/>
      <c r="J21" s="84"/>
    </row>
    <row r="22" spans="1:10" ht="12.75">
      <c r="A22" s="36"/>
      <c r="B22" s="38" t="s">
        <v>32</v>
      </c>
      <c r="C22" s="38"/>
      <c r="D22" s="38"/>
      <c r="E22" s="38"/>
      <c r="F22" s="70"/>
      <c r="G22" s="70"/>
      <c r="H22" s="70"/>
      <c r="I22" s="70"/>
      <c r="J22" s="84"/>
    </row>
    <row r="23" spans="1:10" ht="12.75">
      <c r="A23" s="36"/>
      <c r="B23" s="43"/>
      <c r="C23" s="38"/>
      <c r="D23" s="38"/>
      <c r="E23" s="38"/>
      <c r="F23" s="70"/>
      <c r="G23" s="70"/>
      <c r="H23" s="70"/>
      <c r="I23" s="70"/>
      <c r="J23" s="84"/>
    </row>
    <row r="24" spans="1:10" ht="12.75">
      <c r="A24" s="36"/>
      <c r="B24" s="38"/>
      <c r="C24" s="38"/>
      <c r="D24" s="38"/>
      <c r="E24" s="38"/>
      <c r="F24" s="70"/>
      <c r="G24" s="70"/>
      <c r="H24" s="70"/>
      <c r="I24" s="70"/>
      <c r="J24" s="84"/>
    </row>
    <row r="25" spans="1:10" ht="12.75">
      <c r="A25" s="33">
        <v>3</v>
      </c>
      <c r="B25" s="44" t="s">
        <v>33</v>
      </c>
      <c r="C25" s="44" t="s">
        <v>19</v>
      </c>
      <c r="D25" s="44" t="s">
        <v>17</v>
      </c>
      <c r="E25" s="44" t="s">
        <v>34</v>
      </c>
      <c r="F25" s="75">
        <f>SUM(G25:J25)</f>
        <v>4455000</v>
      </c>
      <c r="G25" s="75">
        <v>955000</v>
      </c>
      <c r="H25" s="75">
        <v>1500000</v>
      </c>
      <c r="I25" s="75">
        <v>1000000</v>
      </c>
      <c r="J25" s="83">
        <v>1000000</v>
      </c>
    </row>
    <row r="26" spans="1:10" ht="12.75">
      <c r="A26" s="36"/>
      <c r="B26" s="45" t="s">
        <v>35</v>
      </c>
      <c r="C26" s="46"/>
      <c r="D26" s="46"/>
      <c r="E26" s="45" t="s">
        <v>21</v>
      </c>
      <c r="F26" s="87"/>
      <c r="G26" s="70" t="s">
        <v>56</v>
      </c>
      <c r="H26" s="87"/>
      <c r="I26" s="87"/>
      <c r="J26" s="88"/>
    </row>
    <row r="27" spans="1:10" ht="12.75">
      <c r="A27" s="36"/>
      <c r="B27" s="45"/>
      <c r="C27" s="46"/>
      <c r="D27" s="46"/>
      <c r="E27" s="45" t="s">
        <v>23</v>
      </c>
      <c r="F27" s="87"/>
      <c r="G27" s="70">
        <v>795000</v>
      </c>
      <c r="H27" s="87"/>
      <c r="I27" s="87"/>
      <c r="J27" s="88"/>
    </row>
    <row r="28" spans="1:10" ht="12.75">
      <c r="A28" s="36"/>
      <c r="B28" s="45"/>
      <c r="C28" s="46"/>
      <c r="D28" s="46"/>
      <c r="E28" s="45"/>
      <c r="F28" s="87"/>
      <c r="G28" s="70" t="s">
        <v>24</v>
      </c>
      <c r="H28" s="87"/>
      <c r="I28" s="87"/>
      <c r="J28" s="88"/>
    </row>
    <row r="29" spans="1:10" ht="12.75">
      <c r="A29" s="36"/>
      <c r="B29" s="45"/>
      <c r="C29" s="46"/>
      <c r="D29" s="46"/>
      <c r="E29" s="45"/>
      <c r="F29" s="87"/>
      <c r="G29" s="70">
        <v>160000</v>
      </c>
      <c r="H29" s="87"/>
      <c r="I29" s="87"/>
      <c r="J29" s="88"/>
    </row>
    <row r="30" spans="1:10" ht="13.5" thickBot="1">
      <c r="A30" s="39"/>
      <c r="B30" s="47"/>
      <c r="C30" s="48"/>
      <c r="D30" s="48"/>
      <c r="E30" s="48"/>
      <c r="F30" s="89"/>
      <c r="G30" s="89"/>
      <c r="H30" s="89"/>
      <c r="I30" s="89"/>
      <c r="J30" s="90"/>
    </row>
    <row r="31" spans="1:256" s="14" customFormat="1" ht="12.75">
      <c r="A31" s="33">
        <v>4</v>
      </c>
      <c r="B31" s="44" t="s">
        <v>36</v>
      </c>
      <c r="C31" s="44" t="s">
        <v>19</v>
      </c>
      <c r="D31" s="44" t="s">
        <v>26</v>
      </c>
      <c r="E31" s="69" t="s">
        <v>54</v>
      </c>
      <c r="F31" s="75">
        <f>SUM(G31:I31)</f>
        <v>3495000</v>
      </c>
      <c r="G31" s="72">
        <v>595000</v>
      </c>
      <c r="H31" s="71">
        <v>2100000</v>
      </c>
      <c r="I31" s="70">
        <v>800000</v>
      </c>
      <c r="J31" s="83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4" customFormat="1" ht="12.75">
      <c r="A32" s="36"/>
      <c r="B32" s="49" t="s">
        <v>37</v>
      </c>
      <c r="C32" s="50"/>
      <c r="D32" s="45"/>
      <c r="E32" s="67" t="s">
        <v>55</v>
      </c>
      <c r="F32" s="70"/>
      <c r="G32" s="91"/>
      <c r="H32" s="74"/>
      <c r="I32" s="70"/>
      <c r="J32" s="84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4" customFormat="1" ht="12.75">
      <c r="A33" s="36"/>
      <c r="B33" s="45"/>
      <c r="C33" s="50"/>
      <c r="D33" s="45"/>
      <c r="E33" s="66"/>
      <c r="F33" s="70"/>
      <c r="G33" s="73"/>
      <c r="H33" s="74"/>
      <c r="I33" s="70"/>
      <c r="J33" s="84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4" customFormat="1" ht="13.5" thickBot="1">
      <c r="A34" s="39"/>
      <c r="B34" s="47"/>
      <c r="C34" s="51"/>
      <c r="D34" s="47"/>
      <c r="E34" s="68"/>
      <c r="F34" s="76"/>
      <c r="G34" s="76"/>
      <c r="H34" s="79"/>
      <c r="I34" s="76"/>
      <c r="J34" s="92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4" customFormat="1" ht="12.75">
      <c r="A35" s="33">
        <v>5</v>
      </c>
      <c r="B35" s="44" t="s">
        <v>38</v>
      </c>
      <c r="C35" s="52" t="s">
        <v>19</v>
      </c>
      <c r="D35" s="44" t="s">
        <v>26</v>
      </c>
      <c r="E35" s="52" t="s">
        <v>20</v>
      </c>
      <c r="F35" s="75">
        <f>G35+H35+I35+J35</f>
        <v>1380000</v>
      </c>
      <c r="G35" s="75">
        <v>580000</v>
      </c>
      <c r="H35" s="93">
        <v>400000</v>
      </c>
      <c r="I35" s="75">
        <v>400000</v>
      </c>
      <c r="J35" s="83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4" customFormat="1" ht="12.75">
      <c r="A36" s="36"/>
      <c r="B36" s="45" t="s">
        <v>39</v>
      </c>
      <c r="C36" s="50"/>
      <c r="D36" s="45"/>
      <c r="E36" s="50"/>
      <c r="F36" s="70"/>
      <c r="G36" s="70"/>
      <c r="H36" s="71"/>
      <c r="I36" s="70"/>
      <c r="J36" s="84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4" customFormat="1" ht="12.75">
      <c r="A37" s="36"/>
      <c r="B37" s="45" t="s">
        <v>40</v>
      </c>
      <c r="C37" s="50"/>
      <c r="D37" s="45"/>
      <c r="E37" s="50"/>
      <c r="F37" s="70"/>
      <c r="G37" s="70"/>
      <c r="H37" s="71"/>
      <c r="I37" s="70"/>
      <c r="J37" s="84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4" customFormat="1" ht="13.5" thickBot="1">
      <c r="A38" s="39"/>
      <c r="B38" s="47"/>
      <c r="C38" s="51"/>
      <c r="D38" s="47"/>
      <c r="E38" s="51"/>
      <c r="F38" s="76"/>
      <c r="G38" s="76"/>
      <c r="H38" s="79"/>
      <c r="I38" s="76"/>
      <c r="J38" s="92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4" customFormat="1" ht="12.75">
      <c r="A39" s="36">
        <v>6</v>
      </c>
      <c r="B39" s="45" t="s">
        <v>46</v>
      </c>
      <c r="C39" s="44" t="s">
        <v>19</v>
      </c>
      <c r="D39" s="45" t="s">
        <v>41</v>
      </c>
      <c r="E39" s="50" t="s">
        <v>54</v>
      </c>
      <c r="F39" s="70">
        <f>SUM(G39:J39)</f>
        <v>1050000</v>
      </c>
      <c r="G39" s="77">
        <v>1013000</v>
      </c>
      <c r="H39" s="80">
        <v>37000</v>
      </c>
      <c r="I39" s="70">
        <v>0</v>
      </c>
      <c r="J39" s="84">
        <v>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4" customFormat="1" ht="12.75">
      <c r="A40" s="36"/>
      <c r="B40" s="45" t="s">
        <v>45</v>
      </c>
      <c r="C40" s="45"/>
      <c r="D40" s="45"/>
      <c r="E40" s="50" t="s">
        <v>55</v>
      </c>
      <c r="F40" s="70"/>
      <c r="G40" s="77"/>
      <c r="H40" s="80"/>
      <c r="I40" s="70"/>
      <c r="J40" s="84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4" customFormat="1" ht="12.75">
      <c r="A41" s="36"/>
      <c r="B41" s="45"/>
      <c r="C41" s="45"/>
      <c r="D41" s="45"/>
      <c r="E41" s="50"/>
      <c r="F41" s="70"/>
      <c r="G41" s="77"/>
      <c r="H41" s="81"/>
      <c r="I41" s="70"/>
      <c r="J41" s="84"/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4" customFormat="1" ht="12.75">
      <c r="A42" s="36"/>
      <c r="B42" s="45"/>
      <c r="C42" s="45"/>
      <c r="D42" s="45"/>
      <c r="E42" s="50"/>
      <c r="F42" s="70"/>
      <c r="G42" s="77"/>
      <c r="H42" s="81"/>
      <c r="I42" s="70"/>
      <c r="J42" s="84"/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4" customFormat="1" ht="13.5" thickBot="1">
      <c r="A43" s="39"/>
      <c r="B43" s="47"/>
      <c r="C43" s="51"/>
      <c r="D43" s="47"/>
      <c r="E43" s="51"/>
      <c r="F43" s="76"/>
      <c r="G43" s="76"/>
      <c r="H43" s="79"/>
      <c r="I43" s="76"/>
      <c r="J43" s="92"/>
      <c r="K43" s="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4" customFormat="1" ht="12.75">
      <c r="A44" s="36">
        <v>7</v>
      </c>
      <c r="B44" s="45" t="s">
        <v>42</v>
      </c>
      <c r="C44" s="50" t="s">
        <v>19</v>
      </c>
      <c r="D44" s="45" t="s">
        <v>41</v>
      </c>
      <c r="E44" s="50" t="s">
        <v>20</v>
      </c>
      <c r="F44" s="70">
        <f>SUM(G44:J44)</f>
        <v>790000</v>
      </c>
      <c r="G44" s="70">
        <v>140000</v>
      </c>
      <c r="H44" s="71">
        <v>650000</v>
      </c>
      <c r="I44" s="70">
        <v>0</v>
      </c>
      <c r="J44" s="84">
        <v>0</v>
      </c>
      <c r="K44" s="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4" customFormat="1" ht="12.75">
      <c r="A45" s="36"/>
      <c r="B45" s="45" t="s">
        <v>43</v>
      </c>
      <c r="C45" s="50"/>
      <c r="D45" s="45"/>
      <c r="E45" s="50"/>
      <c r="F45" s="70"/>
      <c r="G45" s="70"/>
      <c r="H45" s="71"/>
      <c r="I45" s="70"/>
      <c r="J45" s="84"/>
      <c r="K45" s="2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4" customFormat="1" ht="12.75">
      <c r="A46" s="36"/>
      <c r="B46" s="45"/>
      <c r="C46" s="50"/>
      <c r="D46" s="45"/>
      <c r="E46" s="50"/>
      <c r="F46" s="70"/>
      <c r="G46" s="70"/>
      <c r="H46" s="71"/>
      <c r="I46" s="70"/>
      <c r="J46" s="84"/>
      <c r="K46" s="2"/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4" customFormat="1" ht="12.75">
      <c r="A47" s="36"/>
      <c r="B47" s="45"/>
      <c r="C47" s="50"/>
      <c r="D47" s="45"/>
      <c r="E47" s="50"/>
      <c r="F47" s="70"/>
      <c r="G47" s="70"/>
      <c r="H47" s="71"/>
      <c r="I47" s="70"/>
      <c r="J47" s="84"/>
      <c r="K47" s="2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4" customFormat="1" ht="13.5" thickBot="1">
      <c r="A48" s="62"/>
      <c r="B48" s="60"/>
      <c r="C48" s="61"/>
      <c r="D48" s="60"/>
      <c r="E48" s="61"/>
      <c r="F48" s="78"/>
      <c r="G48" s="78"/>
      <c r="H48" s="82"/>
      <c r="I48" s="78"/>
      <c r="J48" s="94"/>
      <c r="K48" s="2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4" customFormat="1" ht="12.75">
      <c r="A49" s="36">
        <v>8</v>
      </c>
      <c r="B49" s="45" t="s">
        <v>47</v>
      </c>
      <c r="C49" s="50" t="s">
        <v>19</v>
      </c>
      <c r="D49" s="45" t="s">
        <v>26</v>
      </c>
      <c r="E49" s="50" t="s">
        <v>20</v>
      </c>
      <c r="F49" s="70">
        <f>SUM(G49:J49)</f>
        <v>900000</v>
      </c>
      <c r="G49" s="70">
        <v>270000</v>
      </c>
      <c r="H49" s="71">
        <v>530000</v>
      </c>
      <c r="I49" s="70">
        <v>100000</v>
      </c>
      <c r="J49" s="84">
        <v>0</v>
      </c>
      <c r="K49" s="2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4" customFormat="1" ht="12.75">
      <c r="A50" s="36"/>
      <c r="B50" s="45" t="s">
        <v>48</v>
      </c>
      <c r="C50" s="50"/>
      <c r="D50" s="45"/>
      <c r="E50" s="50"/>
      <c r="F50" s="70"/>
      <c r="G50" s="70"/>
      <c r="H50" s="71"/>
      <c r="I50" s="70"/>
      <c r="J50" s="84"/>
      <c r="K50" s="2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4" customFormat="1" ht="12.75">
      <c r="A51" s="36"/>
      <c r="B51" s="45"/>
      <c r="C51" s="50"/>
      <c r="D51" s="45"/>
      <c r="E51" s="50"/>
      <c r="F51" s="70"/>
      <c r="G51" s="70"/>
      <c r="H51" s="71"/>
      <c r="I51" s="70"/>
      <c r="J51" s="84"/>
      <c r="K51" s="2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4" customFormat="1" ht="13.5" thickBot="1">
      <c r="A52" s="36"/>
      <c r="B52" s="45"/>
      <c r="C52" s="50"/>
      <c r="D52" s="45"/>
      <c r="E52" s="50"/>
      <c r="F52" s="70"/>
      <c r="G52" s="70"/>
      <c r="H52" s="71"/>
      <c r="I52" s="70"/>
      <c r="J52" s="84"/>
      <c r="K52" s="2"/>
      <c r="L52" s="2"/>
      <c r="M52" s="2"/>
      <c r="N52" s="2"/>
      <c r="O52" s="2"/>
      <c r="P52" s="2"/>
      <c r="Q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4" customFormat="1" ht="12.75">
      <c r="A53" s="33">
        <v>9</v>
      </c>
      <c r="B53" s="44" t="s">
        <v>49</v>
      </c>
      <c r="C53" s="52" t="s">
        <v>19</v>
      </c>
      <c r="D53" s="44" t="s">
        <v>41</v>
      </c>
      <c r="E53" s="52" t="s">
        <v>20</v>
      </c>
      <c r="F53" s="75">
        <f>SUM(G53:J53)</f>
        <v>750000</v>
      </c>
      <c r="G53" s="75">
        <v>250000</v>
      </c>
      <c r="H53" s="93">
        <v>500000</v>
      </c>
      <c r="I53" s="75">
        <v>0</v>
      </c>
      <c r="J53" s="83">
        <v>0</v>
      </c>
      <c r="K53" s="2"/>
      <c r="L53" s="2"/>
      <c r="M53" s="2"/>
      <c r="N53" s="2"/>
      <c r="O53" s="2"/>
      <c r="P53" s="2"/>
      <c r="Q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4" customFormat="1" ht="12.75">
      <c r="A54" s="36"/>
      <c r="B54" s="45" t="s">
        <v>50</v>
      </c>
      <c r="C54" s="50"/>
      <c r="D54" s="45"/>
      <c r="E54" s="50"/>
      <c r="F54" s="70"/>
      <c r="G54" s="70"/>
      <c r="H54" s="71"/>
      <c r="I54" s="70"/>
      <c r="J54" s="84"/>
      <c r="K54" s="2"/>
      <c r="L54" s="2"/>
      <c r="M54" s="2"/>
      <c r="N54" s="2"/>
      <c r="O54" s="2"/>
      <c r="P54" s="2"/>
      <c r="Q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4" customFormat="1" ht="12.75">
      <c r="A55" s="36"/>
      <c r="B55" s="45"/>
      <c r="C55" s="50"/>
      <c r="D55" s="45"/>
      <c r="E55" s="50"/>
      <c r="F55" s="70"/>
      <c r="G55" s="70"/>
      <c r="H55" s="71"/>
      <c r="I55" s="70"/>
      <c r="J55" s="84"/>
      <c r="K55" s="2"/>
      <c r="L55" s="2"/>
      <c r="M55" s="2"/>
      <c r="N55" s="2"/>
      <c r="O55" s="2"/>
      <c r="P55" s="2"/>
      <c r="Q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4" customFormat="1" ht="12.75">
      <c r="A56" s="63"/>
      <c r="B56" s="64"/>
      <c r="C56" s="65"/>
      <c r="D56" s="64"/>
      <c r="E56" s="65"/>
      <c r="F56" s="95"/>
      <c r="G56" s="95"/>
      <c r="H56" s="96"/>
      <c r="I56" s="95"/>
      <c r="J56" s="97"/>
      <c r="K56" s="2"/>
      <c r="L56" s="2"/>
      <c r="M56" s="2"/>
      <c r="N56" s="2"/>
      <c r="O56" s="2"/>
      <c r="P56" s="2"/>
      <c r="Q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4" customFormat="1" ht="12.75">
      <c r="A57" s="36">
        <v>10</v>
      </c>
      <c r="B57" s="45" t="s">
        <v>51</v>
      </c>
      <c r="C57" s="50" t="s">
        <v>19</v>
      </c>
      <c r="D57" s="45" t="s">
        <v>41</v>
      </c>
      <c r="E57" s="50" t="s">
        <v>20</v>
      </c>
      <c r="F57" s="70">
        <f>SUM(G57:J57)</f>
        <v>110000</v>
      </c>
      <c r="G57" s="70">
        <v>100000</v>
      </c>
      <c r="H57" s="71">
        <v>10000</v>
      </c>
      <c r="I57" s="70">
        <v>0</v>
      </c>
      <c r="J57" s="84">
        <v>0</v>
      </c>
      <c r="K57" s="2"/>
      <c r="L57" s="2"/>
      <c r="M57" s="2"/>
      <c r="N57" s="2"/>
      <c r="O57" s="2"/>
      <c r="P57" s="2"/>
      <c r="Q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4" customFormat="1" ht="12.75">
      <c r="A58" s="36"/>
      <c r="B58" s="45" t="s">
        <v>52</v>
      </c>
      <c r="C58" s="50"/>
      <c r="D58" s="45"/>
      <c r="E58" s="50"/>
      <c r="F58" s="70"/>
      <c r="G58" s="70"/>
      <c r="H58" s="71"/>
      <c r="I58" s="70"/>
      <c r="J58" s="84"/>
      <c r="K58" s="2"/>
      <c r="L58" s="2"/>
      <c r="M58" s="2"/>
      <c r="N58" s="2"/>
      <c r="O58" s="2"/>
      <c r="P58" s="2"/>
      <c r="Q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4" customFormat="1" ht="12.75">
      <c r="A59" s="63"/>
      <c r="B59" s="64"/>
      <c r="C59" s="65"/>
      <c r="D59" s="64"/>
      <c r="E59" s="65"/>
      <c r="F59" s="95"/>
      <c r="G59" s="95"/>
      <c r="H59" s="96"/>
      <c r="I59" s="95"/>
      <c r="J59" s="97"/>
      <c r="K59" s="2"/>
      <c r="L59" s="2"/>
      <c r="M59" s="2"/>
      <c r="N59" s="2"/>
      <c r="O59" s="2"/>
      <c r="P59" s="2"/>
      <c r="Q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4" customFormat="1" ht="12.75">
      <c r="A60" s="36">
        <v>11</v>
      </c>
      <c r="B60" s="45" t="s">
        <v>53</v>
      </c>
      <c r="C60" s="50" t="s">
        <v>19</v>
      </c>
      <c r="D60" s="45" t="s">
        <v>41</v>
      </c>
      <c r="E60" s="50" t="s">
        <v>20</v>
      </c>
      <c r="F60" s="70">
        <f>SUM(G60:J60)</f>
        <v>200000</v>
      </c>
      <c r="G60" s="70">
        <v>100000</v>
      </c>
      <c r="H60" s="71">
        <v>100000</v>
      </c>
      <c r="I60" s="70">
        <v>0</v>
      </c>
      <c r="J60" s="84">
        <v>0</v>
      </c>
      <c r="K60" s="2"/>
      <c r="L60" s="2"/>
      <c r="M60" s="2"/>
      <c r="N60" s="2"/>
      <c r="O60" s="2"/>
      <c r="P60" s="2"/>
      <c r="Q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4" customFormat="1" ht="12.75">
      <c r="A61" s="36"/>
      <c r="B61" s="45"/>
      <c r="C61" s="50"/>
      <c r="D61" s="45"/>
      <c r="E61" s="50"/>
      <c r="F61" s="70"/>
      <c r="G61" s="70"/>
      <c r="H61" s="71"/>
      <c r="I61" s="70"/>
      <c r="J61" s="84"/>
      <c r="K61" s="2"/>
      <c r="L61" s="2"/>
      <c r="M61" s="2"/>
      <c r="N61" s="2"/>
      <c r="O61" s="2"/>
      <c r="P61" s="2"/>
      <c r="Q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4" customFormat="1" ht="12.75">
      <c r="A62" s="36"/>
      <c r="B62" s="45"/>
      <c r="C62" s="50"/>
      <c r="D62" s="45"/>
      <c r="E62" s="50"/>
      <c r="F62" s="70"/>
      <c r="G62" s="70"/>
      <c r="H62" s="71"/>
      <c r="I62" s="70"/>
      <c r="J62" s="84"/>
      <c r="K62" s="2"/>
      <c r="L62" s="2"/>
      <c r="M62" s="2"/>
      <c r="N62" s="2"/>
      <c r="O62" s="2"/>
      <c r="P62" s="2"/>
      <c r="Q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4" customFormat="1" ht="13.5" thickBot="1">
      <c r="A63" s="39"/>
      <c r="B63" s="47"/>
      <c r="C63" s="51"/>
      <c r="D63" s="47"/>
      <c r="E63" s="51"/>
      <c r="F63" s="76"/>
      <c r="G63" s="76"/>
      <c r="H63" s="79"/>
      <c r="I63" s="76"/>
      <c r="J63" s="92"/>
      <c r="K63" s="2"/>
      <c r="L63" s="2"/>
      <c r="M63" s="2"/>
      <c r="N63" s="2"/>
      <c r="O63" s="2"/>
      <c r="P63" s="2"/>
      <c r="Q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10" ht="12.75">
      <c r="A64" s="53"/>
      <c r="B64" s="14"/>
      <c r="C64" s="14"/>
      <c r="D64" s="14"/>
      <c r="E64" s="54" t="s">
        <v>44</v>
      </c>
      <c r="F64" s="98">
        <f>SUM(G64:J64)</f>
        <v>40791357</v>
      </c>
      <c r="G64" s="98">
        <f>SUM(G66+G67)</f>
        <v>12864357</v>
      </c>
      <c r="H64" s="98">
        <f>SUM(H10:H60)</f>
        <v>12427000</v>
      </c>
      <c r="I64" s="98">
        <f>SUM(I10:I60)</f>
        <v>8500000</v>
      </c>
      <c r="J64" s="99">
        <f>SUM(J10:J44)</f>
        <v>7000000</v>
      </c>
    </row>
    <row r="65" spans="1:10" ht="12.75">
      <c r="A65" s="53"/>
      <c r="B65" s="14"/>
      <c r="C65" s="14"/>
      <c r="D65" s="14"/>
      <c r="E65" s="55"/>
      <c r="F65" s="100"/>
      <c r="G65" s="100"/>
      <c r="H65" s="100"/>
      <c r="I65" s="100"/>
      <c r="J65" s="101"/>
    </row>
    <row r="66" spans="1:10" ht="12.75">
      <c r="A66" s="53"/>
      <c r="B66" s="14"/>
      <c r="C66" s="14"/>
      <c r="D66" s="14"/>
      <c r="E66" s="56" t="s">
        <v>20</v>
      </c>
      <c r="F66" s="102">
        <f>SUM(G66:J66)</f>
        <v>33631357</v>
      </c>
      <c r="G66" s="103">
        <f>SUM(G14+G16+G29+G31+G35+G39+G44+G49+G53+G57+G60)</f>
        <v>5704357</v>
      </c>
      <c r="H66" s="102">
        <f>SUM(H10:H60)</f>
        <v>12427000</v>
      </c>
      <c r="I66" s="102">
        <f>SUM(I10:I60)</f>
        <v>8500000</v>
      </c>
      <c r="J66" s="104">
        <f>SUM(J10:J44)</f>
        <v>7000000</v>
      </c>
    </row>
    <row r="67" spans="1:10" ht="12.75">
      <c r="A67" s="53"/>
      <c r="B67" s="14"/>
      <c r="C67" s="14"/>
      <c r="D67" s="14"/>
      <c r="E67" s="56" t="s">
        <v>21</v>
      </c>
      <c r="F67" s="102">
        <f>G67</f>
        <v>7160000</v>
      </c>
      <c r="G67" s="98">
        <f>G27+G12</f>
        <v>7160000</v>
      </c>
      <c r="H67" s="102">
        <v>0</v>
      </c>
      <c r="I67" s="102">
        <v>0</v>
      </c>
      <c r="J67" s="104">
        <v>0</v>
      </c>
    </row>
    <row r="68" spans="5:10" ht="12.75">
      <c r="E68" s="57"/>
      <c r="F68" s="58"/>
      <c r="G68" s="58"/>
      <c r="H68" s="58"/>
      <c r="I68" s="58"/>
      <c r="J68" s="59"/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2006-10-02T12:15:27Z</cp:lastPrinted>
  <dcterms:created xsi:type="dcterms:W3CDTF">2004-06-11T08:40:51Z</dcterms:created>
  <dcterms:modified xsi:type="dcterms:W3CDTF">2006-10-13T11:43:06Z</dcterms:modified>
  <cp:category/>
  <cp:version/>
  <cp:contentType/>
  <cp:contentStatus/>
  <cp:revision>1</cp:revision>
</cp:coreProperties>
</file>