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<sst xmlns="http://schemas.openxmlformats.org/spreadsheetml/2006/main" count="68" uniqueCount="68">
  <si>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Lp.</t>
  </si>
  <si>
    <t>Wyszczególnienie</t>
  </si>
  <si>
    <t>Paragraf</t>
  </si>
  <si>
    <t>I</t>
  </si>
  <si>
    <t>Stan środków obrotowych na początku roku.</t>
  </si>
  <si>
    <t>Środki pieniężne</t>
  </si>
  <si>
    <t xml:space="preserve">Należności </t>
  </si>
  <si>
    <t>Zobowiązania</t>
  </si>
  <si>
    <t>II</t>
  </si>
  <si>
    <t>Przychody ogółem</t>
  </si>
  <si>
    <t>Różne opłaty – zgodnie z art.87b ustawy o ochronie i kształtowaniu środowiska</t>
  </si>
  <si>
    <t>Wpływy za składowanie odpadów na terenie gminy,</t>
  </si>
  <si>
    <t>opłaty z tytułu usuwania drzew i krzewów,</t>
  </si>
  <si>
    <t>wpływy z opłat za gospodarcze korzystanie ze środowiska i dokonywania w nim zmian oraz szczególne korzystanie z wód i urządzeń wodnych,</t>
  </si>
  <si>
    <t>wpływy z przedsięwzięć organizowanych na rzecz ochrony środowiska i gospodarki wodnej, dobrowolne wpłaty zakładów pracy, dobrowolne wpłaty, zapisy i darowizny osób fizycznych i prawnych oraz świadczenia rzeczowe i środki pochodzące z fundacji.</t>
  </si>
  <si>
    <t xml:space="preserve">Kary i grzywny </t>
  </si>
  <si>
    <t>III</t>
  </si>
  <si>
    <t xml:space="preserve">Razem / I + II / suma bilansu </t>
  </si>
  <si>
    <t>IV</t>
  </si>
  <si>
    <t xml:space="preserve">Wydatki  ogółem </t>
  </si>
  <si>
    <t>Zakup  pomocy  naukowych, dydaktycznych, książek oraz oprogramowania komputerowego</t>
  </si>
  <si>
    <t xml:space="preserve">Zakup  usług  pozostałych </t>
  </si>
  <si>
    <t xml:space="preserve">Dotacje przekazane z funduszy celowych na realizację zadań bieżących dla jednostek sektora finansów publicznych </t>
  </si>
  <si>
    <t>Dofinansowanie koła pszczelarzy – zakup leków do pasiek</t>
  </si>
  <si>
    <t>Dofinansowanie akcji edukacyjnych realizowanych przez Polski Związek Wędkarski</t>
  </si>
  <si>
    <t>Zielone szkoły i inne cele związane z edukacją ekologiczną</t>
  </si>
  <si>
    <t xml:space="preserve">Dotacje przekazane z funduszy celowych na realizację zadań bieżących dla jednostek niezaliczanych do sektora finansów publicznych </t>
  </si>
  <si>
    <t>2450</t>
  </si>
  <si>
    <t>Dofinansowanie różnych akcji edukacyjnych</t>
  </si>
  <si>
    <t>Szkolenia</t>
  </si>
  <si>
    <t xml:space="preserve">Dotacje z funduszy celowych na finansowanie lub dofinansowanie kosztów realizacji inwestycji i zakupów inwestycyjnych jednostek sektora finansów publicznych </t>
  </si>
  <si>
    <t>6260</t>
  </si>
  <si>
    <t xml:space="preserve">Dotacje z funduszy celowych na finansowanie lub dofinansowanie kosztów realizacji inwestycji i zakupów inwestycyjnych jednostek niezaliczanych do sektora finansów publicznych </t>
  </si>
  <si>
    <t>6270</t>
  </si>
  <si>
    <t>Wydatki na inwestycje funduszy celowych</t>
  </si>
  <si>
    <t>6120</t>
  </si>
  <si>
    <t>V</t>
  </si>
  <si>
    <t>Stan środków obrotowych na koniec roku / III - IV /</t>
  </si>
  <si>
    <t>W tym środki pieniężne</t>
  </si>
  <si>
    <t>VI</t>
  </si>
  <si>
    <t xml:space="preserve">Razem / IV + V / suma bilansowa </t>
  </si>
  <si>
    <t>Dofinansowanie utylizacja pokryć dachowych wykonanych z elementów zawierających azbest osób fizycznych</t>
  </si>
  <si>
    <t>Dofinansowanie modernizacji systemów ogrzewania osób fizycznych</t>
  </si>
  <si>
    <t>Wykonanie kanalizacji sanitarnej na odcinku 30 metrów na terenie NOR</t>
  </si>
  <si>
    <t>Budowa magazynu podchlorynu sodu na kompielisku miejskim dla NOR</t>
  </si>
  <si>
    <t xml:space="preserve">Pielęgnacja i wycinka drzewostanu, utrzymanie gminnych terenów zielonych  </t>
  </si>
  <si>
    <t>Różne formy edukacji ekologicznej</t>
  </si>
  <si>
    <t>Dział 900 – Gospodarka komunalna i ochrona środowiska</t>
  </si>
  <si>
    <t>Rozdział 90011 - Gminny Fundusz Ochrony Środowiska i Gospodarki Wodnej</t>
  </si>
  <si>
    <t>Zakup motopompy pożarniczej</t>
  </si>
  <si>
    <t>„Remonty i koserwacja rowów i innych urządzeń wodnych na terenie  miasta  i   gminy Nysa”</t>
  </si>
  <si>
    <t>Zakup Motopomp Pływających - 2 szt i inne cele dla PPSP</t>
  </si>
  <si>
    <t>Projekty, opracowania  dot. ochrony środowiska  / park, las komunalny, pozwolenia wodnoprawne, oraz inne dokumentacje</t>
  </si>
  <si>
    <t xml:space="preserve">Instalacja platform bocianich </t>
  </si>
  <si>
    <t>Utylizacja odpadów</t>
  </si>
  <si>
    <t>Wynagrodzenie bezosobowe - umowy zlecenia</t>
  </si>
  <si>
    <t>Plan na 2007</t>
  </si>
  <si>
    <t>Selektywna zbiórka odpadów</t>
  </si>
  <si>
    <t>Zakup  materiałów  i  wyposażenia /kosze, pojemniki  do segregacji odpadów,zakup gniazd bocianich, dyspergenty i środki pianotwórcze  inne materiał itp../</t>
  </si>
  <si>
    <t>Dofinansowanie innych wniosków z zakresu inwestycji proekologicznych w tym dofinanwoanie modernizacjo ogrzewania</t>
  </si>
  <si>
    <t>Zwiększyć</t>
  </si>
  <si>
    <t>Plan po zmianach</t>
  </si>
  <si>
    <t xml:space="preserve"> Zmniejszyć </t>
  </si>
  <si>
    <t>-</t>
  </si>
  <si>
    <t>Załącznik Nr 5</t>
  </si>
  <si>
    <t>Rady Miejskiej w Nysie</t>
  </si>
  <si>
    <t>z dnia 27 kwietnia 2007 r.</t>
  </si>
  <si>
    <t>do uchwały Nr VIII/95//07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</si>
</sst>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"/>
    <numFmt numFmtId="171" formatCode="#,##0.00\ _z_ł"/>
    <numFmt numFmtId="172" formatCode="#,##0.0\ _z_ł"/>
    <numFmt numFmtId="173" formatCode="#,##0\ _z_ł"/>
    <numFmt numFmtId="174" formatCode="_-* #,##0.000\ _z_ł_-;\-* #,##0.000\ _z_ł_-;_-* &quot;-&quot;??\ _z_ł_-;_-@_-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1" fontId="1" fillId="0" borderId="1" xfId="0" applyNumberFormat="1" applyFont="1" applyBorder="1" applyAlignment="1">
      <alignment horizontal="right" vertical="top"/>
    </xf>
    <xf numFmtId="41" fontId="2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41" fontId="2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41" fontId="1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7"/>
    </xf>
    <xf numFmtId="0" fontId="2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41" fontId="2" fillId="0" borderId="1" xfId="0" applyNumberFormat="1" applyFont="1" applyFill="1" applyBorder="1" applyAlignment="1">
      <alignment vertical="top"/>
    </xf>
    <xf numFmtId="41" fontId="2" fillId="0" borderId="1" xfId="0" applyNumberFormat="1" applyFont="1" applyBorder="1" applyAlignment="1">
      <alignment vertical="top"/>
    </xf>
    <xf numFmtId="41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1" fontId="1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1" fontId="1" fillId="0" borderId="1" xfId="0" applyNumberFormat="1" applyFont="1" applyBorder="1" applyAlignment="1">
      <alignment vertical="top"/>
    </xf>
    <xf numFmtId="41" fontId="2" fillId="0" borderId="1" xfId="0" applyNumberFormat="1" applyFont="1" applyBorder="1" applyAlignment="1">
      <alignment horizontal="right" vertical="top" wrapText="1"/>
    </xf>
    <xf numFmtId="41" fontId="2" fillId="0" borderId="6" xfId="0" applyNumberFormat="1" applyFont="1" applyBorder="1" applyAlignment="1">
      <alignment horizontal="center" vertical="top" wrapText="1"/>
    </xf>
    <xf numFmtId="41" fontId="2" fillId="0" borderId="7" xfId="0" applyNumberFormat="1" applyFont="1" applyBorder="1" applyAlignment="1">
      <alignment horizontal="center" vertical="top" wrapText="1"/>
    </xf>
    <xf numFmtId="41" fontId="2" fillId="0" borderId="8" xfId="0" applyNumberFormat="1" applyFont="1" applyBorder="1" applyAlignment="1">
      <alignment horizontal="center" vertical="top" wrapText="1"/>
    </xf>
    <xf numFmtId="41" fontId="2" fillId="0" borderId="9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workbookViewId="0" topLeftCell="C1">
      <selection activeCell="G2" sqref="G2"/>
    </sheetView>
  </sheetViews>
  <sheetFormatPr defaultColWidth="9.140625" defaultRowHeight="12.75"/>
  <cols>
    <col min="1" max="1" width="4.28125" style="4" customWidth="1"/>
    <col min="2" max="2" width="3.7109375" style="4" customWidth="1"/>
    <col min="3" max="3" width="53.140625" style="3" customWidth="1"/>
    <col min="4" max="4" width="12.7109375" style="3" customWidth="1"/>
    <col min="5" max="5" width="13.7109375" style="3" customWidth="1"/>
    <col min="6" max="6" width="11.57421875" style="3" customWidth="1"/>
    <col min="7" max="7" width="11.28125" style="3" customWidth="1"/>
    <col min="8" max="8" width="15.140625" style="3" customWidth="1"/>
    <col min="9" max="16384" width="9.140625" style="3" customWidth="1"/>
  </cols>
  <sheetData>
    <row r="1" spans="1:7" ht="21.75" customHeight="1">
      <c r="A1" s="29"/>
      <c r="B1" s="29"/>
      <c r="C1" s="29"/>
      <c r="D1" s="29"/>
      <c r="G1" s="3" t="s">
        <v>64</v>
      </c>
    </row>
    <row r="2" spans="2:7" ht="12" customHeight="1">
      <c r="B2" s="31"/>
      <c r="C2" s="31"/>
      <c r="D2" s="31"/>
      <c r="E2" s="31"/>
      <c r="G2" s="3" t="s">
        <v>67</v>
      </c>
    </row>
    <row r="3" spans="3:7" ht="12.75" customHeight="1">
      <c r="C3" s="5" t="s">
        <v>47</v>
      </c>
      <c r="G3" s="3" t="s">
        <v>65</v>
      </c>
    </row>
    <row r="4" spans="3:7" ht="12" customHeight="1">
      <c r="C4" s="5" t="s">
        <v>48</v>
      </c>
      <c r="G4" s="3" t="s">
        <v>66</v>
      </c>
    </row>
    <row r="5" ht="18.75" customHeight="1"/>
    <row r="6" ht="20.25" customHeight="1" thickBot="1"/>
    <row r="7" spans="1:8" ht="13.5" customHeight="1">
      <c r="A7" s="30" t="s">
        <v>0</v>
      </c>
      <c r="B7" s="30"/>
      <c r="C7" s="30" t="s">
        <v>1</v>
      </c>
      <c r="D7" s="30" t="s">
        <v>2</v>
      </c>
      <c r="E7" s="32" t="s">
        <v>56</v>
      </c>
      <c r="F7" s="36" t="s">
        <v>62</v>
      </c>
      <c r="G7" s="38" t="s">
        <v>60</v>
      </c>
      <c r="H7" s="35" t="s">
        <v>61</v>
      </c>
    </row>
    <row r="8" spans="1:8" ht="12.75">
      <c r="A8" s="30"/>
      <c r="B8" s="30"/>
      <c r="C8" s="30"/>
      <c r="D8" s="30"/>
      <c r="E8" s="33"/>
      <c r="F8" s="37"/>
      <c r="G8" s="39"/>
      <c r="H8" s="35"/>
    </row>
    <row r="9" spans="1:8" ht="12.75">
      <c r="A9" s="13">
        <v>1</v>
      </c>
      <c r="B9" s="13">
        <v>2</v>
      </c>
      <c r="C9" s="13">
        <v>3</v>
      </c>
      <c r="D9" s="13">
        <v>4</v>
      </c>
      <c r="E9" s="25">
        <v>5</v>
      </c>
      <c r="F9" s="26">
        <v>6</v>
      </c>
      <c r="G9" s="27">
        <v>7</v>
      </c>
      <c r="H9" s="27">
        <v>8</v>
      </c>
    </row>
    <row r="10" spans="1:8" s="10" customFormat="1" ht="31.5" customHeight="1">
      <c r="A10" s="14" t="s">
        <v>3</v>
      </c>
      <c r="B10" s="15"/>
      <c r="C10" s="11" t="s">
        <v>4</v>
      </c>
      <c r="D10" s="16"/>
      <c r="E10" s="22">
        <f>E11+E12-E13</f>
        <v>181776</v>
      </c>
      <c r="F10" s="22"/>
      <c r="G10" s="22"/>
      <c r="H10" s="22">
        <f>H11+H12-H13</f>
        <v>229803</v>
      </c>
    </row>
    <row r="11" spans="1:8" ht="15" customHeight="1">
      <c r="A11" s="13"/>
      <c r="B11" s="13">
        <v>1</v>
      </c>
      <c r="C11" s="6" t="s">
        <v>5</v>
      </c>
      <c r="D11" s="6"/>
      <c r="E11" s="23">
        <v>122000</v>
      </c>
      <c r="F11" s="23"/>
      <c r="G11" s="23">
        <v>50284</v>
      </c>
      <c r="H11" s="23">
        <f>E11+G11</f>
        <v>172284</v>
      </c>
    </row>
    <row r="12" spans="1:8" ht="12.75">
      <c r="A12" s="13"/>
      <c r="B12" s="13">
        <v>2</v>
      </c>
      <c r="C12" s="6" t="s">
        <v>6</v>
      </c>
      <c r="D12" s="6"/>
      <c r="E12" s="23">
        <v>59776</v>
      </c>
      <c r="F12" s="23">
        <v>2256</v>
      </c>
      <c r="G12" s="23"/>
      <c r="H12" s="23">
        <f>E12-F12</f>
        <v>57520</v>
      </c>
    </row>
    <row r="13" spans="1:8" ht="16.5" customHeight="1">
      <c r="A13" s="13"/>
      <c r="B13" s="13">
        <v>3</v>
      </c>
      <c r="C13" s="6" t="s">
        <v>7</v>
      </c>
      <c r="D13" s="6"/>
      <c r="E13" s="23">
        <v>0</v>
      </c>
      <c r="F13" s="23"/>
      <c r="G13" s="23">
        <v>0.75</v>
      </c>
      <c r="H13" s="23">
        <v>1</v>
      </c>
    </row>
    <row r="14" spans="1:8" s="10" customFormat="1" ht="12.75">
      <c r="A14" s="14" t="s">
        <v>8</v>
      </c>
      <c r="B14" s="14">
        <v>1</v>
      </c>
      <c r="C14" s="11" t="s">
        <v>9</v>
      </c>
      <c r="D14" s="14">
        <v>69</v>
      </c>
      <c r="E14" s="22">
        <f>E15</f>
        <v>400000</v>
      </c>
      <c r="F14" s="22"/>
      <c r="G14" s="22"/>
      <c r="H14" s="22">
        <f>H15</f>
        <v>400000</v>
      </c>
    </row>
    <row r="15" spans="1:8" ht="30" customHeight="1">
      <c r="A15" s="13"/>
      <c r="B15" s="13"/>
      <c r="C15" s="6" t="s">
        <v>10</v>
      </c>
      <c r="D15" s="13">
        <v>69</v>
      </c>
      <c r="E15" s="34">
        <v>400000</v>
      </c>
      <c r="F15" s="34"/>
      <c r="G15" s="34"/>
      <c r="H15" s="34">
        <v>400000</v>
      </c>
    </row>
    <row r="16" spans="1:8" ht="27" customHeight="1">
      <c r="A16" s="13"/>
      <c r="B16" s="13"/>
      <c r="C16" s="6" t="s">
        <v>11</v>
      </c>
      <c r="D16" s="17"/>
      <c r="E16" s="34"/>
      <c r="F16" s="34"/>
      <c r="G16" s="34"/>
      <c r="H16" s="34"/>
    </row>
    <row r="17" spans="1:8" ht="19.5" customHeight="1">
      <c r="A17" s="13"/>
      <c r="B17" s="13"/>
      <c r="C17" s="6" t="s">
        <v>12</v>
      </c>
      <c r="D17" s="17"/>
      <c r="E17" s="34"/>
      <c r="F17" s="34"/>
      <c r="G17" s="34"/>
      <c r="H17" s="34"/>
    </row>
    <row r="18" spans="1:8" ht="42" customHeight="1">
      <c r="A18" s="13"/>
      <c r="B18" s="13"/>
      <c r="C18" s="6" t="s">
        <v>13</v>
      </c>
      <c r="D18" s="17"/>
      <c r="E18" s="34"/>
      <c r="F18" s="34"/>
      <c r="G18" s="34"/>
      <c r="H18" s="34"/>
    </row>
    <row r="19" spans="1:8" ht="58.5" customHeight="1">
      <c r="A19" s="13"/>
      <c r="B19" s="13"/>
      <c r="C19" s="6" t="s">
        <v>14</v>
      </c>
      <c r="D19" s="17"/>
      <c r="E19" s="34"/>
      <c r="F19" s="34"/>
      <c r="G19" s="34"/>
      <c r="H19" s="34"/>
    </row>
    <row r="20" spans="1:8" ht="12.75">
      <c r="A20" s="13"/>
      <c r="B20" s="13">
        <v>2</v>
      </c>
      <c r="C20" s="18" t="s">
        <v>15</v>
      </c>
      <c r="D20" s="13">
        <v>58</v>
      </c>
      <c r="E20" s="2">
        <v>1000</v>
      </c>
      <c r="F20" s="2"/>
      <c r="G20" s="2"/>
      <c r="H20" s="2">
        <v>1000</v>
      </c>
    </row>
    <row r="21" spans="1:8" s="10" customFormat="1" ht="23.25" customHeight="1">
      <c r="A21" s="14" t="s">
        <v>16</v>
      </c>
      <c r="B21" s="14"/>
      <c r="C21" s="11" t="s">
        <v>17</v>
      </c>
      <c r="D21" s="14"/>
      <c r="E21" s="9">
        <f>E20+E14+E10</f>
        <v>582776</v>
      </c>
      <c r="F21" s="9"/>
      <c r="G21" s="9"/>
      <c r="H21" s="9">
        <f>H20+H14+H10</f>
        <v>630803</v>
      </c>
    </row>
    <row r="22" spans="1:8" s="10" customFormat="1" ht="24.75" customHeight="1">
      <c r="A22" s="14" t="s">
        <v>18</v>
      </c>
      <c r="B22" s="14"/>
      <c r="C22" s="11" t="s">
        <v>19</v>
      </c>
      <c r="D22" s="14"/>
      <c r="E22" s="9">
        <f>E24+E25+E26+E35+E39+E41+E45+E49+E23</f>
        <v>523000</v>
      </c>
      <c r="F22" s="9"/>
      <c r="G22" s="9"/>
      <c r="H22" s="9">
        <f>H24+H25+H26+H35+H39+H41+H45+H49+H23</f>
        <v>573283.25</v>
      </c>
    </row>
    <row r="23" spans="1:8" s="10" customFormat="1" ht="25.5" customHeight="1">
      <c r="A23" s="14"/>
      <c r="B23" s="14">
        <v>1</v>
      </c>
      <c r="C23" s="11" t="s">
        <v>55</v>
      </c>
      <c r="D23" s="14">
        <v>4170</v>
      </c>
      <c r="E23" s="9">
        <v>3000</v>
      </c>
      <c r="F23" s="9"/>
      <c r="G23" s="9"/>
      <c r="H23" s="9">
        <v>3000</v>
      </c>
    </row>
    <row r="24" spans="1:8" s="10" customFormat="1" ht="41.25" customHeight="1">
      <c r="A24" s="14"/>
      <c r="B24" s="14">
        <v>2</v>
      </c>
      <c r="C24" s="11" t="s">
        <v>58</v>
      </c>
      <c r="D24" s="14">
        <v>4210</v>
      </c>
      <c r="E24" s="9">
        <v>160000</v>
      </c>
      <c r="F24" s="9">
        <v>20000</v>
      </c>
      <c r="G24" s="9"/>
      <c r="H24" s="9">
        <v>140000</v>
      </c>
    </row>
    <row r="25" spans="1:8" s="10" customFormat="1" ht="36.75" customHeight="1">
      <c r="A25" s="14"/>
      <c r="B25" s="14">
        <v>3</v>
      </c>
      <c r="C25" s="11" t="s">
        <v>20</v>
      </c>
      <c r="D25" s="14">
        <v>4240</v>
      </c>
      <c r="E25" s="9">
        <v>5000</v>
      </c>
      <c r="F25" s="9"/>
      <c r="G25" s="9"/>
      <c r="H25" s="9">
        <v>5000</v>
      </c>
    </row>
    <row r="26" spans="1:8" s="10" customFormat="1" ht="18.75" customHeight="1">
      <c r="A26" s="14"/>
      <c r="B26" s="14">
        <v>4</v>
      </c>
      <c r="C26" s="11" t="s">
        <v>21</v>
      </c>
      <c r="D26" s="14">
        <v>4300</v>
      </c>
      <c r="E26" s="24">
        <f>SUM(E27:E34)</f>
        <v>252000</v>
      </c>
      <c r="F26" s="24"/>
      <c r="G26" s="24"/>
      <c r="H26" s="24">
        <f>SUM(H27:H34)</f>
        <v>322277.25</v>
      </c>
    </row>
    <row r="27" spans="1:8" ht="32.25" customHeight="1">
      <c r="A27" s="30"/>
      <c r="B27" s="30"/>
      <c r="C27" s="7" t="s">
        <v>50</v>
      </c>
      <c r="D27" s="6"/>
      <c r="E27" s="1">
        <v>77000</v>
      </c>
      <c r="F27" s="1"/>
      <c r="G27" s="2">
        <v>70277.25</v>
      </c>
      <c r="H27" s="1">
        <v>147277.25</v>
      </c>
    </row>
    <row r="28" spans="1:8" ht="25.5" customHeight="1">
      <c r="A28" s="30"/>
      <c r="B28" s="30"/>
      <c r="C28" s="6" t="s">
        <v>45</v>
      </c>
      <c r="D28" s="6"/>
      <c r="E28" s="1">
        <v>65000</v>
      </c>
      <c r="F28" s="1"/>
      <c r="G28" s="1"/>
      <c r="H28" s="1">
        <v>65000</v>
      </c>
    </row>
    <row r="29" spans="1:8" ht="35.25" customHeight="1">
      <c r="A29" s="30"/>
      <c r="B29" s="30"/>
      <c r="C29" s="6" t="s">
        <v>52</v>
      </c>
      <c r="D29" s="6"/>
      <c r="E29" s="1">
        <v>10000</v>
      </c>
      <c r="F29" s="1"/>
      <c r="G29" s="1"/>
      <c r="H29" s="1">
        <v>10000</v>
      </c>
    </row>
    <row r="30" spans="1:8" ht="24" customHeight="1">
      <c r="A30" s="30"/>
      <c r="B30" s="30"/>
      <c r="C30" s="6" t="s">
        <v>29</v>
      </c>
      <c r="D30" s="6"/>
      <c r="E30" s="1">
        <v>5000</v>
      </c>
      <c r="F30" s="1"/>
      <c r="G30" s="1"/>
      <c r="H30" s="1">
        <v>5000</v>
      </c>
    </row>
    <row r="31" spans="1:8" ht="24" customHeight="1">
      <c r="A31" s="30"/>
      <c r="B31" s="30"/>
      <c r="C31" s="6" t="s">
        <v>53</v>
      </c>
      <c r="D31" s="6"/>
      <c r="E31" s="1">
        <v>0</v>
      </c>
      <c r="F31" s="1"/>
      <c r="G31" s="1"/>
      <c r="H31" s="1">
        <v>0</v>
      </c>
    </row>
    <row r="32" spans="1:8" ht="18.75" customHeight="1">
      <c r="A32" s="30"/>
      <c r="B32" s="30"/>
      <c r="C32" s="6" t="s">
        <v>54</v>
      </c>
      <c r="D32" s="6"/>
      <c r="E32" s="1">
        <v>5000</v>
      </c>
      <c r="F32" s="1"/>
      <c r="G32" s="1"/>
      <c r="H32" s="1">
        <v>5000</v>
      </c>
    </row>
    <row r="33" spans="1:8" ht="18.75" customHeight="1">
      <c r="A33" s="30"/>
      <c r="B33" s="30"/>
      <c r="C33" s="6" t="s">
        <v>57</v>
      </c>
      <c r="D33" s="6"/>
      <c r="E33" s="1">
        <v>70000</v>
      </c>
      <c r="F33" s="1"/>
      <c r="G33" s="1"/>
      <c r="H33" s="1">
        <v>70000</v>
      </c>
    </row>
    <row r="34" spans="1:8" ht="18" customHeight="1">
      <c r="A34" s="30"/>
      <c r="B34" s="30"/>
      <c r="C34" s="6" t="s">
        <v>46</v>
      </c>
      <c r="D34" s="6"/>
      <c r="E34" s="1">
        <v>20000</v>
      </c>
      <c r="F34" s="1"/>
      <c r="G34" s="1"/>
      <c r="H34" s="1">
        <v>20000</v>
      </c>
    </row>
    <row r="35" spans="1:8" s="10" customFormat="1" ht="41.25" customHeight="1">
      <c r="A35" s="14"/>
      <c r="B35" s="14">
        <v>5</v>
      </c>
      <c r="C35" s="11" t="s">
        <v>22</v>
      </c>
      <c r="D35" s="14">
        <v>2440</v>
      </c>
      <c r="E35" s="9">
        <f>SUM(E36:E38)</f>
        <v>16000</v>
      </c>
      <c r="F35" s="9"/>
      <c r="G35" s="9"/>
      <c r="H35" s="9">
        <f>SUM(H36:H38)</f>
        <v>16000</v>
      </c>
    </row>
    <row r="36" spans="1:8" ht="28.5" customHeight="1">
      <c r="A36" s="13"/>
      <c r="B36" s="13"/>
      <c r="C36" s="6" t="s">
        <v>23</v>
      </c>
      <c r="D36" s="17"/>
      <c r="E36" s="12">
        <v>6000</v>
      </c>
      <c r="F36" s="12"/>
      <c r="G36" s="12"/>
      <c r="H36" s="12">
        <v>6000</v>
      </c>
    </row>
    <row r="37" spans="1:8" ht="26.25" customHeight="1">
      <c r="A37" s="13"/>
      <c r="B37" s="13"/>
      <c r="C37" s="6" t="s">
        <v>24</v>
      </c>
      <c r="D37" s="17"/>
      <c r="E37" s="12">
        <v>0</v>
      </c>
      <c r="F37" s="12"/>
      <c r="G37" s="12"/>
      <c r="H37" s="12">
        <v>0</v>
      </c>
    </row>
    <row r="38" spans="1:8" ht="21.75" customHeight="1">
      <c r="A38" s="13"/>
      <c r="B38" s="13"/>
      <c r="C38" s="6" t="s">
        <v>25</v>
      </c>
      <c r="D38" s="17"/>
      <c r="E38" s="12">
        <v>10000</v>
      </c>
      <c r="F38" s="12"/>
      <c r="G38" s="12"/>
      <c r="H38" s="12">
        <v>10000</v>
      </c>
    </row>
    <row r="39" spans="1:8" s="10" customFormat="1" ht="45.75" customHeight="1">
      <c r="A39" s="14"/>
      <c r="B39" s="14">
        <v>6</v>
      </c>
      <c r="C39" s="11" t="s">
        <v>26</v>
      </c>
      <c r="D39" s="14" t="s">
        <v>27</v>
      </c>
      <c r="E39" s="9">
        <f>E40</f>
        <v>5000</v>
      </c>
      <c r="F39" s="9"/>
      <c r="G39" s="9"/>
      <c r="H39" s="9">
        <f>H40</f>
        <v>5003</v>
      </c>
    </row>
    <row r="40" spans="1:8" ht="19.5" customHeight="1">
      <c r="A40" s="13"/>
      <c r="B40" s="13"/>
      <c r="C40" s="6" t="s">
        <v>28</v>
      </c>
      <c r="D40" s="17"/>
      <c r="E40" s="1">
        <v>5000</v>
      </c>
      <c r="F40" s="1"/>
      <c r="G40" s="1"/>
      <c r="H40" s="1">
        <v>5003</v>
      </c>
    </row>
    <row r="41" spans="1:8" s="10" customFormat="1" ht="43.5" customHeight="1">
      <c r="A41" s="14"/>
      <c r="B41" s="14">
        <v>7</v>
      </c>
      <c r="C41" s="11" t="s">
        <v>30</v>
      </c>
      <c r="D41" s="14" t="s">
        <v>31</v>
      </c>
      <c r="E41" s="9">
        <f>SUM(E42:E44)</f>
        <v>35000</v>
      </c>
      <c r="F41" s="9"/>
      <c r="G41" s="9"/>
      <c r="H41" s="9">
        <f>SUM(H42:H44)</f>
        <v>35000</v>
      </c>
    </row>
    <row r="42" spans="1:8" ht="27" customHeight="1">
      <c r="A42" s="30"/>
      <c r="B42" s="30"/>
      <c r="C42" s="6" t="s">
        <v>44</v>
      </c>
      <c r="D42" s="19"/>
      <c r="E42" s="12">
        <v>0</v>
      </c>
      <c r="F42" s="12"/>
      <c r="G42" s="12"/>
      <c r="H42" s="12">
        <v>0</v>
      </c>
    </row>
    <row r="43" spans="1:8" ht="29.25" customHeight="1">
      <c r="A43" s="30"/>
      <c r="B43" s="30"/>
      <c r="C43" s="6" t="s">
        <v>43</v>
      </c>
      <c r="D43" s="19"/>
      <c r="E43" s="12">
        <v>35000</v>
      </c>
      <c r="F43" s="12"/>
      <c r="G43" s="12"/>
      <c r="H43" s="12">
        <v>35000</v>
      </c>
    </row>
    <row r="44" spans="1:8" ht="22.5" customHeight="1">
      <c r="A44" s="30"/>
      <c r="B44" s="30"/>
      <c r="C44" s="8" t="s">
        <v>51</v>
      </c>
      <c r="D44" s="19"/>
      <c r="E44" s="12">
        <v>0</v>
      </c>
      <c r="F44" s="12"/>
      <c r="G44" s="12"/>
      <c r="H44" s="12">
        <v>0</v>
      </c>
    </row>
    <row r="45" spans="1:8" s="10" customFormat="1" ht="46.5" customHeight="1">
      <c r="A45" s="14"/>
      <c r="B45" s="14">
        <v>8</v>
      </c>
      <c r="C45" s="11" t="s">
        <v>32</v>
      </c>
      <c r="D45" s="14" t="s">
        <v>33</v>
      </c>
      <c r="E45" s="9">
        <f>E46+E47+E48</f>
        <v>37000</v>
      </c>
      <c r="F45" s="9"/>
      <c r="G45" s="9"/>
      <c r="H45" s="9">
        <f>H46+H47+H48</f>
        <v>37000</v>
      </c>
    </row>
    <row r="46" spans="1:8" ht="18.75" customHeight="1">
      <c r="A46" s="13"/>
      <c r="B46" s="13"/>
      <c r="C46" s="6" t="s">
        <v>42</v>
      </c>
      <c r="D46" s="19"/>
      <c r="E46" s="1">
        <v>12000</v>
      </c>
      <c r="F46" s="1"/>
      <c r="G46" s="1"/>
      <c r="H46" s="1">
        <v>12000</v>
      </c>
    </row>
    <row r="47" spans="1:8" ht="30.75" customHeight="1">
      <c r="A47" s="13"/>
      <c r="B47" s="13"/>
      <c r="C47" s="6" t="s">
        <v>41</v>
      </c>
      <c r="D47" s="19"/>
      <c r="E47" s="1">
        <v>8000</v>
      </c>
      <c r="F47" s="1"/>
      <c r="G47" s="1"/>
      <c r="H47" s="1">
        <v>8000</v>
      </c>
    </row>
    <row r="48" spans="1:8" ht="42.75" customHeight="1">
      <c r="A48" s="13"/>
      <c r="B48" s="13"/>
      <c r="C48" s="6" t="s">
        <v>59</v>
      </c>
      <c r="D48" s="19"/>
      <c r="E48" s="1">
        <v>17000</v>
      </c>
      <c r="F48" s="1"/>
      <c r="G48" s="1"/>
      <c r="H48" s="1">
        <v>17000</v>
      </c>
    </row>
    <row r="49" spans="1:8" s="10" customFormat="1" ht="18" customHeight="1">
      <c r="A49" s="14"/>
      <c r="B49" s="14">
        <v>9</v>
      </c>
      <c r="C49" s="11" t="s">
        <v>34</v>
      </c>
      <c r="D49" s="14" t="s">
        <v>35</v>
      </c>
      <c r="E49" s="9">
        <f>SUM(E50)</f>
        <v>10000</v>
      </c>
      <c r="F49" s="9"/>
      <c r="G49" s="9"/>
      <c r="H49" s="9">
        <f>SUM(H50)</f>
        <v>10003</v>
      </c>
    </row>
    <row r="50" spans="1:8" ht="27" customHeight="1">
      <c r="A50" s="13"/>
      <c r="B50" s="13"/>
      <c r="C50" s="8" t="s">
        <v>49</v>
      </c>
      <c r="D50" s="6"/>
      <c r="E50" s="1">
        <v>10000</v>
      </c>
      <c r="F50" s="1"/>
      <c r="G50" s="1"/>
      <c r="H50" s="1">
        <v>10003</v>
      </c>
    </row>
    <row r="51" spans="1:8" s="10" customFormat="1" ht="25.5" customHeight="1">
      <c r="A51" s="14" t="s">
        <v>36</v>
      </c>
      <c r="B51" s="14"/>
      <c r="C51" s="20" t="s">
        <v>37</v>
      </c>
      <c r="D51" s="11"/>
      <c r="E51" s="9">
        <f>E21-E22</f>
        <v>59776</v>
      </c>
      <c r="F51" s="9"/>
      <c r="G51" s="9"/>
      <c r="H51" s="9">
        <f>H21-H22</f>
        <v>57519.75</v>
      </c>
    </row>
    <row r="52" spans="1:8" ht="16.5" customHeight="1">
      <c r="A52" s="13"/>
      <c r="B52" s="13"/>
      <c r="C52" s="21" t="s">
        <v>38</v>
      </c>
      <c r="D52" s="6"/>
      <c r="E52" s="28">
        <v>0</v>
      </c>
      <c r="F52" s="28"/>
      <c r="G52" s="28"/>
      <c r="H52" s="28" t="s">
        <v>63</v>
      </c>
    </row>
    <row r="53" spans="1:8" s="10" customFormat="1" ht="19.5" customHeight="1">
      <c r="A53" s="14" t="s">
        <v>39</v>
      </c>
      <c r="B53" s="14"/>
      <c r="C53" s="14" t="s">
        <v>40</v>
      </c>
      <c r="D53" s="11"/>
      <c r="E53" s="9">
        <f>E51+E22</f>
        <v>582776</v>
      </c>
      <c r="F53" s="9"/>
      <c r="G53" s="9"/>
      <c r="H53" s="9">
        <f>H51+H22</f>
        <v>630803</v>
      </c>
    </row>
  </sheetData>
  <mergeCells count="18">
    <mergeCell ref="H7:H8"/>
    <mergeCell ref="H15:H19"/>
    <mergeCell ref="F7:F8"/>
    <mergeCell ref="G7:G8"/>
    <mergeCell ref="F15:F19"/>
    <mergeCell ref="G15:G19"/>
    <mergeCell ref="E15:E19"/>
    <mergeCell ref="A42:A44"/>
    <mergeCell ref="B42:B44"/>
    <mergeCell ref="A27:A34"/>
    <mergeCell ref="B27:B34"/>
    <mergeCell ref="A1:D1"/>
    <mergeCell ref="A7:A8"/>
    <mergeCell ref="D7:D8"/>
    <mergeCell ref="B7:B8"/>
    <mergeCell ref="B2:E2"/>
    <mergeCell ref="E7:E8"/>
    <mergeCell ref="C7:C8"/>
  </mergeCells>
  <printOptions horizontalCentered="1"/>
  <pageMargins left="0.27" right="0.46" top="0.77" bottom="0.77" header="0.18" footer="0.5118110236220472"/>
  <pageSetup horizontalDpi="600" verticalDpi="600" orientation="portrait" paperSize="9" scale="7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Nysa Wydział Rolnictwa i 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Rudkowski</dc:creator>
  <cp:keywords/>
  <dc:description/>
  <cp:lastModifiedBy>Kolbiarz</cp:lastModifiedBy>
  <cp:lastPrinted>2007-04-27T11:21:52Z</cp:lastPrinted>
  <dcterms:created xsi:type="dcterms:W3CDTF">2004-10-11T13:06:28Z</dcterms:created>
  <dcterms:modified xsi:type="dcterms:W3CDTF">2007-05-16T12:17:43Z</dcterms:modified>
  <cp:category/>
  <cp:version/>
  <cp:contentType/>
  <cp:contentStatus/>
</cp:coreProperties>
</file>