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<sst xmlns="http://schemas.openxmlformats.org/spreadsheetml/2006/main" count="135" uniqueCount="81">
  <si>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</si>
  <si>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</si>
  <si>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</si>
  <si>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</si>
  <si>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</si>
  <si>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</si>
  <si>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</si>
  <si>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</si>
  <si>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</si>
  <si>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</si>
  <si>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</si>
  <si>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</si>
  <si>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</si>
  <si>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</si>
  <si>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</si>
  <si>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</si>
  <si>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</si>
  <si>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</si>
  <si>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</si>
  <si>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</si>
  <si>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materiałów  i  wyposażenia /kosze, pojemniki  do segregacji odpadów, aparat fotograficzny cyfrowy, materiał itp../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</si>
  <si>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</si>
  <si>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</si>
  <si>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</si>
  <si>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</si>
  <si>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Dofinansowanie akcji edukacyjnych realizowanych przez Polski Związek Wędkarski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</si>
  <si>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</si>
  <si>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</si>
  <si>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</si>
  <si>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5 000</t>
  </si>
  <si>
    <t>Dofinansowanie różnych akcji edukacyjnych</t>
  </si>
  <si>
    <t>4</t>
  </si>
  <si>
    <t>Szkolenia - podróże krajowe</t>
  </si>
  <si>
    <t>4410</t>
  </si>
  <si>
    <t>Szkolenia</t>
  </si>
  <si>
    <t>6</t>
  </si>
  <si>
    <t xml:space="preserve">Dotacje z funduszy celowych na finansowanie lub dofinansowanie kosztów realizacji inwestycji i zakupów inwestycyjnych jednostek sektora finansów publicznych </t>
  </si>
  <si>
    <t>6260</t>
  </si>
  <si>
    <t>7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</si>
  <si>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</si>
  <si>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</si>
  <si>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</si>
  <si>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</si>
  <si>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</si>
  <si>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</si>
  <si>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</si>
  <si>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</si>
  <si>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</si>
  <si>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„Remonty i koserwacja rowów i innych urządzeń wodnych na terenie  wiejskich”</t>
  </si>
  <si>
    <t>Konserwacja całoroczna kanału Bielawskiego na odcinku od ul. Racławickiej do ulicy Bohaterów Warszawy</t>
  </si>
  <si>
    <t>Konserwacja całoroczna rowu Fortecznego</t>
  </si>
  <si>
    <t>Konserwacja całoroczna kanału Młynówka</t>
  </si>
  <si>
    <t>Konserwacja rowu przy ul. Orzeszkowej</t>
  </si>
  <si>
    <t>Konserwacja stawu Łódkowego</t>
  </si>
  <si>
    <t>Konserwacja kanału łączącego Nysę Kłodzką z fortem wodnym oraz fosą wokół fortów</t>
  </si>
  <si>
    <t>Dofinansowanie innych wniosków z zakresu inwestycji proekologicznych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</si>
  <si>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</si>
  <si>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</si>
  <si>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</si>
  <si>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>Budowa magazynu podchlorynu sodu na kompielisku miejskim dla NOR</t>
  </si>
  <si>
    <t xml:space="preserve">Pielęgnacja i wycinka drzewostanu, utrzymanie gminnych terenów zielonych  </t>
  </si>
  <si>
    <t>Projekty, opracowania  dot. ochrony środowiska  / park, las komunalny</t>
  </si>
  <si>
    <t>Likwidacja dzikich wysypisk śmieci</t>
  </si>
  <si>
    <t>Różne formy edukacji ekologicznej</t>
  </si>
  <si>
    <t>Zakup środków pianotwórczych</t>
  </si>
  <si>
    <t>Dział 900 – Gospodarka komunalna i ochrona środowiska</t>
  </si>
  <si>
    <t>Rozdział 90011 - Gminny Fundusz Ochrony Środowiska i Gospodarki Wodnej</t>
  </si>
  <si>
    <t>Plan na 2005</t>
  </si>
  <si>
    <t>Zakup motopompy pożarniczej</t>
  </si>
  <si>
    <t>Zmniejszyć</t>
  </si>
  <si>
    <t>Zwiększyć</t>
  </si>
  <si>
    <t>Plan po zmianach</t>
  </si>
  <si>
    <t>Zmiana w wyszczególnieniu</t>
  </si>
  <si>
    <t>Wyszczególnienie po zmianach</t>
  </si>
  <si>
    <t>Załadunek transport oraz utylizacja eternitu z remontu dachu w świetlicy w Konradowej</t>
  </si>
  <si>
    <t>Zakup Motopomp Pływających - 2 szt</t>
  </si>
  <si>
    <t>„Remonty i koserwacja rowów i innych urządzeń wodnych na terenie  miasta  i   gminy Nysa”</t>
  </si>
  <si>
    <t>Załącznik Nr 4</t>
  </si>
  <si>
    <t>Rady Miejskiej w Nysie</t>
  </si>
  <si>
    <t>z dnia 29 sierpnia 2005 r.</t>
  </si>
  <si>
    <t>do uchwały Nr  XL/708/2005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</si>
</sst>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Dashed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69" fontId="2" fillId="2" borderId="5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right" vertical="top" wrapText="1"/>
    </xf>
    <xf numFmtId="169" fontId="1" fillId="0" borderId="12" xfId="0" applyNumberFormat="1" applyFont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9" fontId="2" fillId="2" borderId="7" xfId="0" applyNumberFormat="1" applyFont="1" applyFill="1" applyBorder="1" applyAlignment="1">
      <alignment horizontal="right" vertical="top" wrapText="1"/>
    </xf>
    <xf numFmtId="169" fontId="1" fillId="0" borderId="7" xfId="0" applyNumberFormat="1" applyFont="1" applyBorder="1" applyAlignment="1">
      <alignment horizontal="right" vertical="top" wrapText="1"/>
    </xf>
    <xf numFmtId="169" fontId="1" fillId="0" borderId="0" xfId="0" applyNumberFormat="1" applyFont="1" applyBorder="1" applyAlignment="1">
      <alignment horizontal="right" vertical="top" wrapText="1"/>
    </xf>
    <xf numFmtId="169" fontId="2" fillId="0" borderId="13" xfId="0" applyNumberFormat="1" applyFont="1" applyBorder="1" applyAlignment="1">
      <alignment horizontal="right" vertical="top" wrapText="1"/>
    </xf>
    <xf numFmtId="169" fontId="1" fillId="0" borderId="1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69" fontId="1" fillId="0" borderId="15" xfId="0" applyNumberFormat="1" applyFont="1" applyBorder="1" applyAlignment="1">
      <alignment horizontal="right" vertical="top" wrapText="1"/>
    </xf>
    <xf numFmtId="169" fontId="1" fillId="0" borderId="16" xfId="0" applyNumberFormat="1" applyFont="1" applyBorder="1" applyAlignment="1">
      <alignment horizontal="right" vertical="top" wrapText="1"/>
    </xf>
    <xf numFmtId="169" fontId="2" fillId="2" borderId="1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right" vertical="top" wrapText="1"/>
    </xf>
    <xf numFmtId="169" fontId="1" fillId="0" borderId="8" xfId="0" applyNumberFormat="1" applyFont="1" applyBorder="1" applyAlignment="1">
      <alignment horizontal="right" vertical="top" wrapText="1"/>
    </xf>
    <xf numFmtId="169" fontId="1" fillId="0" borderId="3" xfId="0" applyNumberFormat="1" applyFont="1" applyBorder="1" applyAlignment="1">
      <alignment horizontal="right" vertical="top" wrapText="1"/>
    </xf>
    <xf numFmtId="169" fontId="2" fillId="2" borderId="10" xfId="0" applyNumberFormat="1" applyFont="1" applyFill="1" applyBorder="1" applyAlignment="1">
      <alignment horizontal="right" vertical="top" wrapText="1"/>
    </xf>
    <xf numFmtId="169" fontId="1" fillId="0" borderId="5" xfId="0" applyNumberFormat="1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1" fillId="0" borderId="18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1" fillId="0" borderId="19" xfId="0" applyNumberFormat="1" applyFont="1" applyBorder="1" applyAlignment="1">
      <alignment horizontal="right" vertical="top" wrapText="1"/>
    </xf>
    <xf numFmtId="0" fontId="3" fillId="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" fillId="2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right" vertical="top" wrapText="1"/>
    </xf>
    <xf numFmtId="0" fontId="0" fillId="0" borderId="3" xfId="0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169" fontId="2" fillId="2" borderId="22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/>
    </xf>
    <xf numFmtId="169" fontId="2" fillId="2" borderId="3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 indent="7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0" fontId="6" fillId="0" borderId="19" xfId="0" applyFont="1" applyBorder="1" applyAlignment="1">
      <alignment wrapText="1"/>
    </xf>
    <xf numFmtId="0" fontId="3" fillId="2" borderId="7" xfId="0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7"/>
    </xf>
    <xf numFmtId="0" fontId="1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9" fontId="2" fillId="2" borderId="9" xfId="0" applyNumberFormat="1" applyFont="1" applyFill="1" applyBorder="1" applyAlignment="1">
      <alignment horizontal="right" vertical="top" wrapText="1"/>
    </xf>
    <xf numFmtId="169" fontId="1" fillId="0" borderId="9" xfId="0" applyNumberFormat="1" applyFont="1" applyBorder="1" applyAlignment="1">
      <alignment horizontal="right" vertical="top" wrapText="1"/>
    </xf>
    <xf numFmtId="169" fontId="2" fillId="2" borderId="28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69" fontId="2" fillId="2" borderId="1" xfId="0" applyNumberFormat="1" applyFont="1" applyFill="1" applyBorder="1" applyAlignment="1">
      <alignment horizontal="right" vertical="top" wrapText="1"/>
    </xf>
    <xf numFmtId="169" fontId="1" fillId="0" borderId="29" xfId="0" applyNumberFormat="1" applyFont="1" applyBorder="1" applyAlignment="1">
      <alignment horizontal="right" vertical="top" wrapText="1"/>
    </xf>
    <xf numFmtId="169" fontId="1" fillId="0" borderId="30" xfId="0" applyNumberFormat="1" applyFont="1" applyBorder="1" applyAlignment="1">
      <alignment horizontal="right" vertical="top" wrapText="1"/>
    </xf>
    <xf numFmtId="169" fontId="1" fillId="0" borderId="27" xfId="0" applyNumberFormat="1" applyFont="1" applyBorder="1" applyAlignment="1">
      <alignment horizontal="right" vertical="top" wrapText="1"/>
    </xf>
    <xf numFmtId="169" fontId="2" fillId="2" borderId="8" xfId="0" applyNumberFormat="1" applyFont="1" applyFill="1" applyBorder="1" applyAlignment="1">
      <alignment horizontal="right" vertical="top" wrapText="1"/>
    </xf>
    <xf numFmtId="169" fontId="1" fillId="0" borderId="26" xfId="0" applyNumberFormat="1" applyFont="1" applyBorder="1" applyAlignment="1">
      <alignment horizontal="right" vertical="top" wrapText="1"/>
    </xf>
    <xf numFmtId="169" fontId="2" fillId="2" borderId="31" xfId="0" applyNumberFormat="1" applyFont="1" applyFill="1" applyBorder="1" applyAlignment="1">
      <alignment horizontal="right" vertical="top" wrapText="1"/>
    </xf>
    <xf numFmtId="173" fontId="1" fillId="0" borderId="3" xfId="0" applyNumberFormat="1" applyFont="1" applyBorder="1" applyAlignment="1">
      <alignment horizontal="right" vertical="top" wrapText="1"/>
    </xf>
    <xf numFmtId="169" fontId="1" fillId="0" borderId="32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workbookViewId="0" topLeftCell="I1">
      <selection activeCell="J2" sqref="J2"/>
    </sheetView>
  </sheetViews>
  <sheetFormatPr defaultColWidth="9.140625" defaultRowHeight="12.75"/>
  <cols>
    <col min="1" max="1" width="4.28125" style="21" customWidth="1"/>
    <col min="2" max="2" width="3.7109375" style="21" customWidth="1"/>
    <col min="3" max="3" width="49.140625" style="0" customWidth="1"/>
    <col min="4" max="4" width="7.57421875" style="0" customWidth="1"/>
    <col min="5" max="5" width="12.421875" style="0" customWidth="1"/>
    <col min="6" max="6" width="10.28125" style="0" customWidth="1"/>
    <col min="7" max="7" width="9.7109375" style="0" customWidth="1"/>
    <col min="8" max="8" width="10.28125" style="0" customWidth="1"/>
    <col min="9" max="9" width="16.28125" style="0" customWidth="1"/>
    <col min="10" max="10" width="41.7109375" style="0" customWidth="1"/>
    <col min="11" max="11" width="15.00390625" style="0" customWidth="1"/>
  </cols>
  <sheetData>
    <row r="1" ht="12.75">
      <c r="J1" t="s">
        <v>77</v>
      </c>
    </row>
    <row r="2" ht="12.75">
      <c r="J2" t="s">
        <v>80</v>
      </c>
    </row>
    <row r="3" ht="12.75">
      <c r="J3" t="s">
        <v>78</v>
      </c>
    </row>
    <row r="4" ht="12.75">
      <c r="J4" t="s">
        <v>79</v>
      </c>
    </row>
    <row r="5" ht="12.75">
      <c r="C5" t="s">
        <v>65</v>
      </c>
    </row>
    <row r="6" ht="12.75">
      <c r="C6" t="s">
        <v>66</v>
      </c>
    </row>
    <row r="8" spans="6:8" ht="13.5" thickBot="1">
      <c r="F8" s="38"/>
      <c r="H8" s="39"/>
    </row>
    <row r="9" spans="1:10" ht="13.5" customHeight="1" thickBot="1">
      <c r="A9" s="118" t="s">
        <v>0</v>
      </c>
      <c r="B9" s="122"/>
      <c r="C9" s="118" t="s">
        <v>1</v>
      </c>
      <c r="D9" s="120" t="s">
        <v>2</v>
      </c>
      <c r="E9" s="128" t="s">
        <v>67</v>
      </c>
      <c r="F9" s="131" t="s">
        <v>69</v>
      </c>
      <c r="G9" s="133" t="s">
        <v>70</v>
      </c>
      <c r="H9" s="130" t="s">
        <v>71</v>
      </c>
      <c r="I9" s="124" t="s">
        <v>72</v>
      </c>
      <c r="J9" s="124" t="s">
        <v>73</v>
      </c>
    </row>
    <row r="10" spans="1:10" ht="13.5" thickBot="1">
      <c r="A10" s="119"/>
      <c r="B10" s="123"/>
      <c r="C10" s="119"/>
      <c r="D10" s="121"/>
      <c r="E10" s="129"/>
      <c r="F10" s="132"/>
      <c r="G10" s="134"/>
      <c r="H10" s="130"/>
      <c r="I10" s="124"/>
      <c r="J10" s="124"/>
    </row>
    <row r="11" spans="1:10" ht="13.5" thickBot="1">
      <c r="A11" s="10">
        <v>1</v>
      </c>
      <c r="B11" s="1">
        <v>2</v>
      </c>
      <c r="C11" s="1">
        <v>3</v>
      </c>
      <c r="D11" s="1">
        <v>4</v>
      </c>
      <c r="E11" s="32">
        <v>5</v>
      </c>
      <c r="F11" s="43">
        <v>6</v>
      </c>
      <c r="G11" s="63">
        <v>7</v>
      </c>
      <c r="H11" s="28">
        <v>8</v>
      </c>
      <c r="I11" s="52">
        <v>9</v>
      </c>
      <c r="J11" s="52">
        <v>10</v>
      </c>
    </row>
    <row r="12" spans="1:10" ht="31.5" customHeight="1" thickBot="1">
      <c r="A12" s="22" t="s">
        <v>3</v>
      </c>
      <c r="B12" s="14"/>
      <c r="C12" s="3" t="s">
        <v>4</v>
      </c>
      <c r="D12" s="2"/>
      <c r="E12" s="33">
        <f>E13+E14+E15</f>
        <v>300000</v>
      </c>
      <c r="F12" s="42"/>
      <c r="G12" s="42"/>
      <c r="H12" s="33">
        <f>H13+H14+H15</f>
        <v>300000</v>
      </c>
      <c r="I12" s="53"/>
      <c r="J12" s="55" t="s">
        <v>4</v>
      </c>
    </row>
    <row r="13" spans="1:10" ht="15" customHeight="1" thickBot="1">
      <c r="A13" s="23"/>
      <c r="B13" s="1">
        <v>1</v>
      </c>
      <c r="C13" s="4" t="s">
        <v>5</v>
      </c>
      <c r="D13" s="5"/>
      <c r="E13" s="34">
        <v>300000</v>
      </c>
      <c r="F13" s="41"/>
      <c r="G13" s="51"/>
      <c r="H13" s="54">
        <v>300000</v>
      </c>
      <c r="I13" s="53"/>
      <c r="J13" s="56" t="s">
        <v>5</v>
      </c>
    </row>
    <row r="14" spans="1:10" ht="13.5" thickBot="1">
      <c r="A14" s="23"/>
      <c r="B14" s="1">
        <v>2</v>
      </c>
      <c r="C14" s="4" t="s">
        <v>6</v>
      </c>
      <c r="D14" s="5"/>
      <c r="E14" s="34">
        <v>0</v>
      </c>
      <c r="F14" s="29"/>
      <c r="G14" s="40"/>
      <c r="H14" s="34"/>
      <c r="I14" s="53"/>
      <c r="J14" s="56" t="s">
        <v>6</v>
      </c>
    </row>
    <row r="15" spans="1:10" ht="16.5" customHeight="1" thickBot="1">
      <c r="A15" s="10"/>
      <c r="B15" s="1">
        <v>3</v>
      </c>
      <c r="C15" s="4" t="s">
        <v>7</v>
      </c>
      <c r="D15" s="5"/>
      <c r="E15" s="34">
        <v>0</v>
      </c>
      <c r="F15" s="30"/>
      <c r="G15" s="30"/>
      <c r="H15" s="34"/>
      <c r="I15" s="53"/>
      <c r="J15" s="56" t="s">
        <v>7</v>
      </c>
    </row>
    <row r="16" spans="1:10" ht="13.5" thickBot="1">
      <c r="A16" s="22" t="s">
        <v>8</v>
      </c>
      <c r="B16" s="15"/>
      <c r="C16" s="7" t="s">
        <v>9</v>
      </c>
      <c r="D16" s="15">
        <v>69</v>
      </c>
      <c r="E16" s="33">
        <f>E17+E22</f>
        <v>301000</v>
      </c>
      <c r="F16" s="47"/>
      <c r="G16" s="47"/>
      <c r="H16" s="33">
        <f>H17+H22</f>
        <v>301000</v>
      </c>
      <c r="I16" s="53"/>
      <c r="J16" s="55" t="s">
        <v>9</v>
      </c>
    </row>
    <row r="17" spans="1:10" ht="30" customHeight="1" thickBot="1">
      <c r="A17" s="23"/>
      <c r="B17" s="16">
        <v>1</v>
      </c>
      <c r="C17" s="11" t="s">
        <v>10</v>
      </c>
      <c r="D17" s="18">
        <v>69</v>
      </c>
      <c r="E17" s="35">
        <v>300000</v>
      </c>
      <c r="F17" s="45"/>
      <c r="G17" s="48"/>
      <c r="H17" s="37">
        <v>300000</v>
      </c>
      <c r="I17" s="125"/>
      <c r="J17" s="27" t="s">
        <v>10</v>
      </c>
    </row>
    <row r="18" spans="1:10" ht="17.25" customHeight="1" thickBot="1">
      <c r="A18" s="23"/>
      <c r="B18" s="16"/>
      <c r="C18" s="11" t="s">
        <v>11</v>
      </c>
      <c r="D18" s="25"/>
      <c r="E18" s="35"/>
      <c r="F18" s="45"/>
      <c r="G18" s="45"/>
      <c r="H18" s="35"/>
      <c r="I18" s="126"/>
      <c r="J18" s="27" t="s">
        <v>11</v>
      </c>
    </row>
    <row r="19" spans="1:10" ht="16.5" customHeight="1" thickBot="1">
      <c r="A19" s="23"/>
      <c r="B19" s="16"/>
      <c r="C19" s="11" t="s">
        <v>12</v>
      </c>
      <c r="D19" s="25"/>
      <c r="E19" s="35"/>
      <c r="F19" s="45"/>
      <c r="G19" s="45"/>
      <c r="H19" s="35"/>
      <c r="I19" s="126"/>
      <c r="J19" s="27" t="s">
        <v>12</v>
      </c>
    </row>
    <row r="20" spans="1:10" ht="40.5" customHeight="1" thickBot="1">
      <c r="A20" s="23"/>
      <c r="B20" s="16"/>
      <c r="C20" s="11" t="s">
        <v>13</v>
      </c>
      <c r="D20" s="25"/>
      <c r="E20" s="35"/>
      <c r="F20" s="45"/>
      <c r="G20" s="45"/>
      <c r="H20" s="35"/>
      <c r="I20" s="126"/>
      <c r="J20" s="27" t="s">
        <v>13</v>
      </c>
    </row>
    <row r="21" spans="1:10" ht="57.75" customHeight="1" thickBot="1">
      <c r="A21" s="10"/>
      <c r="B21" s="1"/>
      <c r="C21" s="8" t="s">
        <v>14</v>
      </c>
      <c r="D21" s="25"/>
      <c r="E21" s="35"/>
      <c r="F21" s="46"/>
      <c r="G21" s="46"/>
      <c r="H21" s="34"/>
      <c r="I21" s="127"/>
      <c r="J21" s="27" t="s">
        <v>14</v>
      </c>
    </row>
    <row r="22" spans="1:10" ht="13.5" thickBot="1">
      <c r="A22" s="10"/>
      <c r="B22" s="1">
        <v>2</v>
      </c>
      <c r="C22" s="9" t="s">
        <v>15</v>
      </c>
      <c r="D22" s="26">
        <v>58</v>
      </c>
      <c r="E22" s="36">
        <v>1000</v>
      </c>
      <c r="F22" s="49"/>
      <c r="G22" s="49"/>
      <c r="H22" s="36">
        <v>1000</v>
      </c>
      <c r="I22" s="53"/>
      <c r="J22" s="57" t="s">
        <v>15</v>
      </c>
    </row>
    <row r="23" spans="1:10" ht="23.25" customHeight="1" thickBot="1">
      <c r="A23" s="22" t="s">
        <v>16</v>
      </c>
      <c r="B23" s="15"/>
      <c r="C23" s="3" t="s">
        <v>17</v>
      </c>
      <c r="D23" s="15"/>
      <c r="E23" s="33">
        <f>E12+E16</f>
        <v>601000</v>
      </c>
      <c r="F23" s="47"/>
      <c r="G23" s="47"/>
      <c r="H23" s="47">
        <f>H12+H16</f>
        <v>601000</v>
      </c>
      <c r="I23" s="53"/>
      <c r="J23" s="55" t="s">
        <v>17</v>
      </c>
    </row>
    <row r="24" spans="1:10" ht="24.75" customHeight="1" thickBot="1">
      <c r="A24" s="22" t="s">
        <v>18</v>
      </c>
      <c r="B24" s="15"/>
      <c r="C24" s="6" t="s">
        <v>19</v>
      </c>
      <c r="D24" s="15"/>
      <c r="E24" s="33">
        <f>E25+E26+E27+E40+E44+E46+E48+E52+E56</f>
        <v>601000</v>
      </c>
      <c r="F24" s="47"/>
      <c r="G24" s="47"/>
      <c r="H24" s="47">
        <f>H25+H26+H27+H40+H44+H46+H48+H52+H56</f>
        <v>601000</v>
      </c>
      <c r="I24" s="53"/>
      <c r="J24" s="58" t="s">
        <v>19</v>
      </c>
    </row>
    <row r="25" spans="1:10" ht="41.25" customHeight="1" thickBot="1">
      <c r="A25" s="22"/>
      <c r="B25" s="15">
        <v>1</v>
      </c>
      <c r="C25" s="3" t="s">
        <v>20</v>
      </c>
      <c r="D25" s="15">
        <v>4210</v>
      </c>
      <c r="E25" s="33">
        <v>195000</v>
      </c>
      <c r="F25" s="47"/>
      <c r="G25" s="47"/>
      <c r="H25" s="47">
        <v>195000</v>
      </c>
      <c r="I25" s="52"/>
      <c r="J25" s="55" t="s">
        <v>20</v>
      </c>
    </row>
    <row r="26" spans="1:10" ht="31.5" customHeight="1" thickBot="1">
      <c r="A26" s="22"/>
      <c r="B26" s="15">
        <v>2</v>
      </c>
      <c r="C26" s="3" t="s">
        <v>21</v>
      </c>
      <c r="D26" s="15">
        <v>4240</v>
      </c>
      <c r="E26" s="33">
        <v>10000</v>
      </c>
      <c r="F26" s="47"/>
      <c r="G26" s="47"/>
      <c r="H26" s="47">
        <v>10000</v>
      </c>
      <c r="I26" s="53"/>
      <c r="J26" s="55" t="s">
        <v>21</v>
      </c>
    </row>
    <row r="27" spans="1:10" ht="18.75" customHeight="1" thickBot="1">
      <c r="A27" s="22"/>
      <c r="B27" s="15">
        <v>3</v>
      </c>
      <c r="C27" s="12" t="s">
        <v>22</v>
      </c>
      <c r="D27" s="15">
        <v>4300</v>
      </c>
      <c r="E27" s="13">
        <f>SUM(E28:E39)</f>
        <v>277000</v>
      </c>
      <c r="F27" s="47">
        <f>SUM(F28:F37)</f>
        <v>41200</v>
      </c>
      <c r="G27" s="47">
        <f>SUM(G28:G39)</f>
        <v>41200</v>
      </c>
      <c r="H27" s="47">
        <f>SUM(H28:H39)</f>
        <v>277000</v>
      </c>
      <c r="I27" s="53"/>
      <c r="J27" s="55" t="s">
        <v>22</v>
      </c>
    </row>
    <row r="28" spans="1:10" ht="59.25" customHeight="1" thickBot="1">
      <c r="A28" s="115"/>
      <c r="B28" s="115"/>
      <c r="C28" s="79" t="s">
        <v>48</v>
      </c>
      <c r="D28" s="80"/>
      <c r="E28" s="114">
        <v>20000</v>
      </c>
      <c r="F28" s="103"/>
      <c r="G28" s="50">
        <v>37000</v>
      </c>
      <c r="H28" s="50">
        <v>57000</v>
      </c>
      <c r="I28" s="77" t="s">
        <v>76</v>
      </c>
      <c r="J28" s="78" t="s">
        <v>76</v>
      </c>
    </row>
    <row r="29" spans="1:10" ht="24" customHeight="1" thickBot="1">
      <c r="A29" s="116"/>
      <c r="B29" s="116"/>
      <c r="C29" s="79" t="s">
        <v>49</v>
      </c>
      <c r="D29" s="95"/>
      <c r="E29" s="109">
        <v>15000</v>
      </c>
      <c r="F29" s="103"/>
      <c r="G29" s="50"/>
      <c r="H29" s="50">
        <v>15000</v>
      </c>
      <c r="I29" s="53"/>
      <c r="J29" s="27" t="s">
        <v>49</v>
      </c>
    </row>
    <row r="30" spans="1:10" ht="15.75" customHeight="1" thickBot="1">
      <c r="A30" s="116"/>
      <c r="B30" s="116"/>
      <c r="C30" s="79" t="s">
        <v>50</v>
      </c>
      <c r="D30" s="96"/>
      <c r="E30" s="109">
        <v>22000</v>
      </c>
      <c r="F30" s="103"/>
      <c r="G30" s="50"/>
      <c r="H30" s="50">
        <v>22000</v>
      </c>
      <c r="I30" s="53"/>
      <c r="J30" s="27" t="s">
        <v>50</v>
      </c>
    </row>
    <row r="31" spans="1:10" ht="15.75" customHeight="1" thickBot="1">
      <c r="A31" s="116"/>
      <c r="B31" s="116"/>
      <c r="C31" s="79" t="s">
        <v>51</v>
      </c>
      <c r="D31" s="96"/>
      <c r="E31" s="109">
        <v>7200</v>
      </c>
      <c r="F31" s="103"/>
      <c r="G31" s="50"/>
      <c r="H31" s="50">
        <v>7200</v>
      </c>
      <c r="I31" s="53"/>
      <c r="J31" s="27" t="s">
        <v>51</v>
      </c>
    </row>
    <row r="32" spans="1:10" ht="16.5" customHeight="1" thickBot="1">
      <c r="A32" s="116"/>
      <c r="B32" s="116"/>
      <c r="C32" s="79" t="s">
        <v>52</v>
      </c>
      <c r="D32" s="96"/>
      <c r="E32" s="109">
        <v>2800</v>
      </c>
      <c r="F32" s="103"/>
      <c r="G32" s="50"/>
      <c r="H32" s="50">
        <v>2800</v>
      </c>
      <c r="I32" s="53"/>
      <c r="J32" s="27" t="s">
        <v>52</v>
      </c>
    </row>
    <row r="33" spans="1:10" ht="18" customHeight="1" thickBot="1">
      <c r="A33" s="116"/>
      <c r="B33" s="116"/>
      <c r="C33" s="79" t="s">
        <v>53</v>
      </c>
      <c r="D33" s="96"/>
      <c r="E33" s="109">
        <v>49000</v>
      </c>
      <c r="F33" s="103"/>
      <c r="G33" s="50"/>
      <c r="H33" s="50">
        <v>49000</v>
      </c>
      <c r="I33" s="53"/>
      <c r="J33" s="27" t="s">
        <v>53</v>
      </c>
    </row>
    <row r="34" spans="1:10" ht="22.5" customHeight="1" thickBot="1">
      <c r="A34" s="116"/>
      <c r="B34" s="116"/>
      <c r="C34" s="79" t="s">
        <v>54</v>
      </c>
      <c r="D34" s="96"/>
      <c r="E34" s="109">
        <v>81000</v>
      </c>
      <c r="F34" s="103">
        <v>37000</v>
      </c>
      <c r="G34" s="50"/>
      <c r="H34" s="50">
        <v>44000</v>
      </c>
      <c r="I34" s="53"/>
      <c r="J34" s="27" t="s">
        <v>54</v>
      </c>
    </row>
    <row r="35" spans="1:10" ht="25.5" customHeight="1" thickBot="1">
      <c r="A35" s="116"/>
      <c r="B35" s="116"/>
      <c r="C35" s="79" t="s">
        <v>60</v>
      </c>
      <c r="D35" s="96"/>
      <c r="E35" s="109">
        <v>45000</v>
      </c>
      <c r="F35" s="103"/>
      <c r="G35" s="50"/>
      <c r="H35" s="50">
        <v>45000</v>
      </c>
      <c r="I35" s="53"/>
      <c r="J35" s="27" t="s">
        <v>60</v>
      </c>
    </row>
    <row r="36" spans="1:10" ht="24" customHeight="1" thickBot="1">
      <c r="A36" s="116"/>
      <c r="B36" s="116"/>
      <c r="C36" s="79" t="s">
        <v>61</v>
      </c>
      <c r="D36" s="96"/>
      <c r="E36" s="109">
        <v>5000</v>
      </c>
      <c r="F36" s="103"/>
      <c r="G36" s="50"/>
      <c r="H36" s="50">
        <v>5000</v>
      </c>
      <c r="I36" s="53"/>
      <c r="J36" s="27" t="s">
        <v>61</v>
      </c>
    </row>
    <row r="37" spans="1:10" ht="18.75" customHeight="1" thickBot="1">
      <c r="A37" s="116"/>
      <c r="B37" s="116"/>
      <c r="C37" s="79" t="s">
        <v>62</v>
      </c>
      <c r="D37" s="96"/>
      <c r="E37" s="109">
        <v>10000</v>
      </c>
      <c r="F37" s="103">
        <v>4200</v>
      </c>
      <c r="G37" s="50"/>
      <c r="H37" s="50">
        <v>5800</v>
      </c>
      <c r="I37" s="53"/>
      <c r="J37" s="27" t="s">
        <v>62</v>
      </c>
    </row>
    <row r="38" spans="1:10" ht="60.75" customHeight="1" thickBot="1">
      <c r="A38" s="116"/>
      <c r="B38" s="116"/>
      <c r="C38" s="79"/>
      <c r="D38" s="96"/>
      <c r="E38" s="109">
        <v>0</v>
      </c>
      <c r="F38" s="103"/>
      <c r="G38" s="50">
        <v>4200</v>
      </c>
      <c r="H38" s="50">
        <v>4200</v>
      </c>
      <c r="I38" s="75" t="s">
        <v>74</v>
      </c>
      <c r="J38" s="11" t="s">
        <v>74</v>
      </c>
    </row>
    <row r="39" spans="1:10" ht="18" customHeight="1" thickBot="1">
      <c r="A39" s="117"/>
      <c r="B39" s="117"/>
      <c r="C39" s="79" t="s">
        <v>63</v>
      </c>
      <c r="D39" s="96"/>
      <c r="E39" s="109">
        <v>20000</v>
      </c>
      <c r="F39" s="103"/>
      <c r="G39" s="50"/>
      <c r="H39" s="50">
        <v>20000</v>
      </c>
      <c r="I39" s="53"/>
      <c r="J39" s="27" t="s">
        <v>63</v>
      </c>
    </row>
    <row r="40" spans="1:10" ht="41.25" customHeight="1" thickBot="1">
      <c r="A40" s="17"/>
      <c r="B40" s="17"/>
      <c r="C40" s="81" t="s">
        <v>23</v>
      </c>
      <c r="D40" s="31">
        <v>2440</v>
      </c>
      <c r="E40" s="110">
        <f>SUM(E41:E43)</f>
        <v>20000</v>
      </c>
      <c r="F40" s="102"/>
      <c r="G40" s="47"/>
      <c r="H40" s="47">
        <f>SUM(H41:H43)</f>
        <v>20000</v>
      </c>
      <c r="I40" s="53"/>
      <c r="J40" s="55" t="s">
        <v>23</v>
      </c>
    </row>
    <row r="41" spans="1:10" ht="13.5" thickBot="1">
      <c r="A41" s="23"/>
      <c r="B41" s="18"/>
      <c r="C41" s="76" t="s">
        <v>24</v>
      </c>
      <c r="D41" s="97"/>
      <c r="E41" s="108">
        <v>8500</v>
      </c>
      <c r="F41" s="103"/>
      <c r="G41" s="50"/>
      <c r="H41" s="50">
        <v>8500</v>
      </c>
      <c r="I41" s="53"/>
      <c r="J41" s="27" t="s">
        <v>24</v>
      </c>
    </row>
    <row r="42" spans="1:10" ht="26.25" customHeight="1" thickBot="1">
      <c r="A42" s="23"/>
      <c r="B42" s="16"/>
      <c r="C42" s="82" t="s">
        <v>25</v>
      </c>
      <c r="D42" s="98"/>
      <c r="E42" s="109">
        <v>2000</v>
      </c>
      <c r="F42" s="103"/>
      <c r="G42" s="50"/>
      <c r="H42" s="50">
        <v>2000</v>
      </c>
      <c r="I42" s="53"/>
      <c r="J42" s="27" t="s">
        <v>25</v>
      </c>
    </row>
    <row r="43" spans="1:10" ht="18" customHeight="1" thickBot="1">
      <c r="A43" s="10"/>
      <c r="B43" s="1"/>
      <c r="C43" s="83" t="s">
        <v>26</v>
      </c>
      <c r="D43" s="71"/>
      <c r="E43" s="111">
        <v>9500</v>
      </c>
      <c r="F43" s="103"/>
      <c r="G43" s="50"/>
      <c r="H43" s="50">
        <v>9500</v>
      </c>
      <c r="I43" s="53"/>
      <c r="J43" s="27" t="s">
        <v>26</v>
      </c>
    </row>
    <row r="44" spans="1:10" ht="39.75" customHeight="1" thickBot="1">
      <c r="A44" s="17"/>
      <c r="B44" s="17"/>
      <c r="C44" s="81" t="s">
        <v>27</v>
      </c>
      <c r="D44" s="17" t="s">
        <v>28</v>
      </c>
      <c r="E44" s="110" t="str">
        <f>E45</f>
        <v>5 000</v>
      </c>
      <c r="F44" s="102"/>
      <c r="G44" s="47"/>
      <c r="H44" s="47" t="str">
        <f>H45</f>
        <v>5 000</v>
      </c>
      <c r="I44" s="53"/>
      <c r="J44" s="55" t="s">
        <v>27</v>
      </c>
    </row>
    <row r="45" spans="1:10" ht="19.5" customHeight="1" thickBot="1">
      <c r="A45" s="10"/>
      <c r="B45" s="1"/>
      <c r="C45" s="83" t="s">
        <v>30</v>
      </c>
      <c r="D45" s="71"/>
      <c r="E45" s="109" t="s">
        <v>29</v>
      </c>
      <c r="F45" s="103"/>
      <c r="G45" s="50"/>
      <c r="H45" s="50" t="s">
        <v>29</v>
      </c>
      <c r="I45" s="53"/>
      <c r="J45" s="27" t="s">
        <v>30</v>
      </c>
    </row>
    <row r="46" spans="1:10" ht="17.25" customHeight="1" thickBot="1">
      <c r="A46" s="22"/>
      <c r="B46" s="15" t="s">
        <v>31</v>
      </c>
      <c r="C46" s="84" t="s">
        <v>32</v>
      </c>
      <c r="D46" s="22" t="s">
        <v>33</v>
      </c>
      <c r="E46" s="110" t="str">
        <f>E47</f>
        <v>5 000</v>
      </c>
      <c r="F46" s="102"/>
      <c r="G46" s="47"/>
      <c r="H46" s="47" t="str">
        <f>H47</f>
        <v>5 000</v>
      </c>
      <c r="I46" s="53"/>
      <c r="J46" s="55" t="s">
        <v>32</v>
      </c>
    </row>
    <row r="47" spans="1:10" ht="19.5" customHeight="1" thickBot="1">
      <c r="A47" s="10"/>
      <c r="B47" s="1"/>
      <c r="C47" s="85" t="s">
        <v>34</v>
      </c>
      <c r="D47" s="71"/>
      <c r="E47" s="109" t="s">
        <v>29</v>
      </c>
      <c r="F47" s="103"/>
      <c r="G47" s="50"/>
      <c r="H47" s="50" t="s">
        <v>29</v>
      </c>
      <c r="I47" s="53"/>
      <c r="J47" s="56" t="s">
        <v>34</v>
      </c>
    </row>
    <row r="48" spans="1:10" ht="48.75" customHeight="1" thickBot="1">
      <c r="A48" s="24"/>
      <c r="B48" s="19" t="s">
        <v>35</v>
      </c>
      <c r="C48" s="86" t="s">
        <v>36</v>
      </c>
      <c r="D48" s="17" t="s">
        <v>37</v>
      </c>
      <c r="E48" s="13">
        <f>SUM(E49:E50)</f>
        <v>15000</v>
      </c>
      <c r="F48" s="104"/>
      <c r="G48" s="13">
        <v>4317</v>
      </c>
      <c r="H48" s="13">
        <f>H49+H50+H51</f>
        <v>19317</v>
      </c>
      <c r="I48" s="53"/>
      <c r="J48" s="55" t="s">
        <v>36</v>
      </c>
    </row>
    <row r="49" spans="1:10" ht="27" customHeight="1" thickBot="1">
      <c r="A49" s="115"/>
      <c r="B49" s="115"/>
      <c r="C49" s="87" t="s">
        <v>59</v>
      </c>
      <c r="D49" s="70"/>
      <c r="E49" s="66">
        <v>10000</v>
      </c>
      <c r="F49" s="94"/>
      <c r="G49" s="66"/>
      <c r="H49" s="66">
        <f>E49-F49</f>
        <v>10000</v>
      </c>
      <c r="I49" s="53"/>
      <c r="J49" s="27" t="s">
        <v>59</v>
      </c>
    </row>
    <row r="50" spans="1:10" ht="29.25" customHeight="1" thickBot="1">
      <c r="A50" s="116"/>
      <c r="B50" s="116"/>
      <c r="C50" s="87" t="s">
        <v>58</v>
      </c>
      <c r="D50" s="70"/>
      <c r="E50" s="66">
        <v>5000</v>
      </c>
      <c r="F50" s="94"/>
      <c r="G50" s="66"/>
      <c r="H50" s="66">
        <v>5000</v>
      </c>
      <c r="I50" s="53"/>
      <c r="J50" s="27" t="s">
        <v>58</v>
      </c>
    </row>
    <row r="51" spans="1:10" ht="29.25" customHeight="1" thickBot="1">
      <c r="A51" s="117"/>
      <c r="B51" s="117"/>
      <c r="C51" s="83"/>
      <c r="D51" s="99"/>
      <c r="E51" s="72"/>
      <c r="F51" s="105"/>
      <c r="G51" s="72">
        <v>4317</v>
      </c>
      <c r="H51" s="72">
        <v>4317</v>
      </c>
      <c r="I51" s="73" t="s">
        <v>75</v>
      </c>
      <c r="J51" s="74" t="s">
        <v>75</v>
      </c>
    </row>
    <row r="52" spans="1:10" ht="57.75" customHeight="1" thickBot="1">
      <c r="A52" s="22"/>
      <c r="B52" s="15" t="s">
        <v>38</v>
      </c>
      <c r="C52" s="84" t="s">
        <v>39</v>
      </c>
      <c r="D52" s="22" t="s">
        <v>40</v>
      </c>
      <c r="E52" s="69">
        <f>SUM(E53:E55)</f>
        <v>54000</v>
      </c>
      <c r="F52" s="106">
        <f>SUM(F53:F55)</f>
        <v>20000</v>
      </c>
      <c r="G52" s="69">
        <f>SUM(G53:G55)</f>
        <v>15683</v>
      </c>
      <c r="H52" s="69">
        <f>H53+H54+H55</f>
        <v>49683</v>
      </c>
      <c r="I52" s="53"/>
      <c r="J52" s="55" t="s">
        <v>39</v>
      </c>
    </row>
    <row r="53" spans="1:10" ht="27" customHeight="1" thickBot="1">
      <c r="A53" s="10"/>
      <c r="B53" s="1"/>
      <c r="C53" s="88" t="s">
        <v>57</v>
      </c>
      <c r="D53" s="99"/>
      <c r="E53" s="46">
        <v>14000</v>
      </c>
      <c r="F53" s="103"/>
      <c r="G53" s="50"/>
      <c r="H53" s="50">
        <v>14000</v>
      </c>
      <c r="I53" s="53"/>
      <c r="J53" s="27" t="s">
        <v>57</v>
      </c>
    </row>
    <row r="54" spans="1:10" ht="29.25" customHeight="1" thickBot="1">
      <c r="A54" s="10"/>
      <c r="B54" s="1"/>
      <c r="C54" s="88" t="s">
        <v>56</v>
      </c>
      <c r="D54" s="99"/>
      <c r="E54" s="48">
        <v>30000</v>
      </c>
      <c r="F54" s="103">
        <v>20000</v>
      </c>
      <c r="G54" s="50"/>
      <c r="H54" s="50">
        <v>10000</v>
      </c>
      <c r="I54" s="53"/>
      <c r="J54" s="27" t="s">
        <v>56</v>
      </c>
    </row>
    <row r="55" spans="1:10" ht="27.75" customHeight="1" thickBot="1">
      <c r="A55" s="10"/>
      <c r="B55" s="28"/>
      <c r="C55" s="88" t="s">
        <v>55</v>
      </c>
      <c r="D55" s="70"/>
      <c r="E55" s="50">
        <v>10000</v>
      </c>
      <c r="F55" s="107"/>
      <c r="G55" s="44">
        <v>15683</v>
      </c>
      <c r="H55" s="64">
        <v>25683</v>
      </c>
      <c r="I55" s="65"/>
      <c r="J55" s="27" t="s">
        <v>55</v>
      </c>
    </row>
    <row r="56" spans="1:10" ht="18" customHeight="1" thickBot="1">
      <c r="A56" s="22"/>
      <c r="B56" s="20" t="s">
        <v>38</v>
      </c>
      <c r="C56" s="89" t="s">
        <v>41</v>
      </c>
      <c r="D56" s="22" t="s">
        <v>42</v>
      </c>
      <c r="E56" s="112">
        <f>SUM(E57:E58)</f>
        <v>20000</v>
      </c>
      <c r="F56" s="104"/>
      <c r="G56" s="13"/>
      <c r="H56" s="67">
        <v>20000</v>
      </c>
      <c r="I56" s="68"/>
      <c r="J56" s="55" t="s">
        <v>41</v>
      </c>
    </row>
    <row r="57" spans="1:10" ht="27" customHeight="1" thickBot="1">
      <c r="A57" s="23"/>
      <c r="B57" s="18"/>
      <c r="C57" s="83" t="s">
        <v>64</v>
      </c>
      <c r="D57" s="100"/>
      <c r="E57" s="46">
        <v>4210</v>
      </c>
      <c r="F57" s="103"/>
      <c r="G57" s="50"/>
      <c r="H57" s="50">
        <v>4210</v>
      </c>
      <c r="I57" s="59"/>
      <c r="J57" s="27" t="s">
        <v>64</v>
      </c>
    </row>
    <row r="58" spans="1:10" ht="27" customHeight="1" thickBot="1">
      <c r="A58" s="23"/>
      <c r="B58" s="18"/>
      <c r="C58" s="90" t="s">
        <v>68</v>
      </c>
      <c r="D58" s="100"/>
      <c r="E58" s="113">
        <v>15790</v>
      </c>
      <c r="F58" s="103"/>
      <c r="G58" s="50"/>
      <c r="H58" s="50">
        <v>15790</v>
      </c>
      <c r="I58" s="59"/>
      <c r="J58" s="59" t="s">
        <v>68</v>
      </c>
    </row>
    <row r="59" spans="1:10" ht="25.5" customHeight="1" thickBot="1">
      <c r="A59" s="22" t="s">
        <v>43</v>
      </c>
      <c r="B59" s="15"/>
      <c r="C59" s="91" t="s">
        <v>44</v>
      </c>
      <c r="D59" s="101"/>
      <c r="E59" s="69">
        <f>E23-E24</f>
        <v>0</v>
      </c>
      <c r="F59" s="102"/>
      <c r="G59" s="47"/>
      <c r="H59" s="47">
        <f>H23-H24</f>
        <v>0</v>
      </c>
      <c r="I59" s="53"/>
      <c r="J59" s="60" t="s">
        <v>44</v>
      </c>
    </row>
    <row r="60" spans="1:10" ht="16.5" customHeight="1" thickBot="1">
      <c r="A60" s="10"/>
      <c r="B60" s="1"/>
      <c r="C60" s="92" t="s">
        <v>45</v>
      </c>
      <c r="D60" s="100"/>
      <c r="E60" s="46">
        <v>0</v>
      </c>
      <c r="F60" s="103"/>
      <c r="G60" s="50"/>
      <c r="H60" s="50">
        <v>0</v>
      </c>
      <c r="I60" s="53"/>
      <c r="J60" s="61" t="s">
        <v>45</v>
      </c>
    </row>
    <row r="61" spans="1:10" ht="19.5" customHeight="1" thickBot="1">
      <c r="A61" s="22" t="s">
        <v>46</v>
      </c>
      <c r="B61" s="15"/>
      <c r="C61" s="93" t="s">
        <v>47</v>
      </c>
      <c r="D61" s="101"/>
      <c r="E61" s="69">
        <f>E24+E59</f>
        <v>601000</v>
      </c>
      <c r="F61" s="102"/>
      <c r="G61" s="47"/>
      <c r="H61" s="47">
        <f>H24+H59</f>
        <v>601000</v>
      </c>
      <c r="I61" s="53"/>
      <c r="J61" s="62" t="s">
        <v>47</v>
      </c>
    </row>
  </sheetData>
  <mergeCells count="15">
    <mergeCell ref="J9:J10"/>
    <mergeCell ref="I9:I10"/>
    <mergeCell ref="I17:I21"/>
    <mergeCell ref="E9:E10"/>
    <mergeCell ref="H9:H10"/>
    <mergeCell ref="F9:F10"/>
    <mergeCell ref="G9:G10"/>
    <mergeCell ref="A9:A10"/>
    <mergeCell ref="D9:D10"/>
    <mergeCell ref="B9:B10"/>
    <mergeCell ref="C9:C10"/>
    <mergeCell ref="A49:A51"/>
    <mergeCell ref="B49:B51"/>
    <mergeCell ref="A28:A39"/>
    <mergeCell ref="B28:B39"/>
  </mergeCells>
  <printOptions horizontalCentered="1"/>
  <pageMargins left="0.4330708661417323" right="0.2362204724409449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OEM</cp:lastModifiedBy>
  <cp:lastPrinted>2005-08-30T06:26:35Z</cp:lastPrinted>
  <dcterms:created xsi:type="dcterms:W3CDTF">2004-10-11T13:06:28Z</dcterms:created>
  <dcterms:modified xsi:type="dcterms:W3CDTF">2005-08-30T06:50:05Z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