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<sst xmlns="http://schemas.openxmlformats.org/spreadsheetml/2006/main" count="117" uniqueCount="71">
  <si>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</si>
  <si>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</si>
  <si>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</si>
  <si>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</si>
  <si>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</si>
  <si>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</si>
  <si>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</si>
  <si>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</si>
  <si>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</si>
  <si>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</si>
  <si>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</si>
  <si>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</si>
  <si>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</si>
  <si>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</si>
  <si>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</si>
  <si>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</si>
  <si>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</si>
  <si>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</si>
  <si>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</si>
  <si>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</si>
  <si>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</si>
  <si>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</si>
  <si>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</si>
  <si>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</si>
  <si>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Dofinansowanie akcji edukacyjnych realizowanych przez Polski Związek Wędkarski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</si>
  <si>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</si>
  <si>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</si>
  <si>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</si>
  <si>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</si>
  <si>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</si>
  <si>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</si>
  <si>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</si>
  <si>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</si>
  <si>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</si>
  <si>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</si>
  <si>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</si>
  <si>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</si>
  <si>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</si>
  <si>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</si>
  <si>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</si>
  <si>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</si>
  <si>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</si>
  <si>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</si>
  <si>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</si>
  <si>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Budowa magazynu podchlorynu sodu na kompielisku miejskim dla NOR</t>
  </si>
  <si>
    <t xml:space="preserve">Pielęgnacja i wycinka drzewostanu, utrzymanie gminnych terenów zielonych  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</si>
  <si>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</si>
  <si>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</si>
  <si>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</si>
  <si>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</si>
  <si>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</si>
  <si>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Plan na 2006</t>
  </si>
  <si>
    <t>Zakup Motopomp Pływających - 2 szt i inne cele dla PPSP</t>
  </si>
  <si>
    <t>Dofinansowanie innych wniosków z zakresu inwestycji proekologicznych w tym dofinanwoanie modernizacjo ogrzewania w szkole w Przełęku i Domaszkowicach</t>
  </si>
  <si>
    <t>Projekty, opracowania  dot. ochrony środowiska  / park, las komunalny, pozwolenia wodnoprawne, oraz inne dokumentacje</t>
  </si>
  <si>
    <t xml:space="preserve">Instalacja platform bocianich </t>
  </si>
  <si>
    <t>Zakup  materiałów  i  wyposażenia /kosze, pojemniki  do segregacji odpadów,zakup gniazd bocianich,  inne materiał itp../</t>
  </si>
  <si>
    <t>Utylizacja odpadów</t>
  </si>
  <si>
    <t>Zmniejszyć</t>
  </si>
  <si>
    <t>Zwiększyć</t>
  </si>
  <si>
    <t>Plan po zmianach</t>
  </si>
  <si>
    <t>Zmiana w wyszczególnieniu</t>
  </si>
  <si>
    <t>Wyszczególnienie po zmianach</t>
  </si>
  <si>
    <t>Wynagrodzenie bezosobowe - umowy zlecenia</t>
  </si>
  <si>
    <t>Utylizacja  i segregacja odpadów</t>
  </si>
  <si>
    <t>Załącznik Nr 4</t>
  </si>
  <si>
    <t>do uchwały Rady Miejskiej</t>
  </si>
  <si>
    <t>Nr IV/23/06</t>
  </si>
  <si>
    <t>z dnia 22 grudnia 2006 r.</t>
  </si>
  <si>
    <t>0690</t>
  </si>
  <si>
    <t>0580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</si>
</sst>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1" fillId="0" borderId="1" xfId="0" applyNumberFormat="1" applyFont="1" applyBorder="1" applyAlignment="1">
      <alignment horizontal="right" vertical="top"/>
    </xf>
    <xf numFmtId="41" fontId="2" fillId="0" borderId="1" xfId="0" applyNumberFormat="1" applyFont="1" applyBorder="1" applyAlignment="1">
      <alignment horizontal="right" vertical="top"/>
    </xf>
    <xf numFmtId="41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1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7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1" fontId="2" fillId="0" borderId="1" xfId="0" applyNumberFormat="1" applyFont="1" applyFill="1" applyBorder="1" applyAlignment="1">
      <alignment vertical="top"/>
    </xf>
    <xf numFmtId="41" fontId="2" fillId="0" borderId="1" xfId="0" applyNumberFormat="1" applyFont="1" applyBorder="1" applyAlignment="1">
      <alignment vertical="top"/>
    </xf>
    <xf numFmtId="43" fontId="2" fillId="0" borderId="1" xfId="0" applyNumberFormat="1" applyFont="1" applyFill="1" applyBorder="1" applyAlignment="1">
      <alignment horizontal="right" vertical="top"/>
    </xf>
    <xf numFmtId="41" fontId="1" fillId="0" borderId="1" xfId="0" applyNumberFormat="1" applyFont="1" applyFill="1" applyBorder="1" applyAlignment="1">
      <alignment horizontal="right"/>
    </xf>
    <xf numFmtId="41" fontId="1" fillId="0" borderId="1" xfId="0" applyNumberFormat="1" applyFont="1" applyBorder="1" applyAlignment="1">
      <alignment horizontal="right"/>
    </xf>
    <xf numFmtId="41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41" fontId="2" fillId="0" borderId="1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right" vertical="top"/>
    </xf>
    <xf numFmtId="41" fontId="2" fillId="0" borderId="3" xfId="0" applyNumberFormat="1" applyFont="1" applyBorder="1" applyAlignment="1">
      <alignment horizontal="right" vertical="top"/>
    </xf>
    <xf numFmtId="41" fontId="2" fillId="0" borderId="4" xfId="0" applyNumberFormat="1" applyFont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2" fillId="0" borderId="1" xfId="0" applyNumberFormat="1" applyFont="1" applyBorder="1" applyAlignment="1">
      <alignment horizontal="center" vertical="top" wrapText="1" readingOrder="2"/>
    </xf>
    <xf numFmtId="41" fontId="2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="93" zoomScaleNormal="93" workbookViewId="0" topLeftCell="B14">
      <selection activeCell="D22" sqref="D22"/>
    </sheetView>
  </sheetViews>
  <sheetFormatPr defaultColWidth="9.140625" defaultRowHeight="12.75"/>
  <cols>
    <col min="1" max="1" width="4.28125" style="5" customWidth="1"/>
    <col min="2" max="2" width="3.7109375" style="5" customWidth="1"/>
    <col min="3" max="3" width="53.140625" style="4" customWidth="1"/>
    <col min="4" max="4" width="11.00390625" style="4" customWidth="1"/>
    <col min="5" max="5" width="18.28125" style="3" customWidth="1"/>
    <col min="6" max="7" width="11.140625" style="4" bestFit="1" customWidth="1"/>
    <col min="8" max="8" width="13.8515625" style="4" customWidth="1"/>
    <col min="9" max="9" width="14.28125" style="4" customWidth="1"/>
    <col min="10" max="10" width="39.57421875" style="4" customWidth="1"/>
    <col min="11" max="16384" width="9.140625" style="4" customWidth="1"/>
  </cols>
  <sheetData>
    <row r="1" spans="1:4" ht="12.75">
      <c r="A1" s="42"/>
      <c r="B1" s="42"/>
      <c r="C1" s="42"/>
      <c r="D1" s="42"/>
    </row>
    <row r="2" spans="1:10" ht="12.75">
      <c r="A2" s="35"/>
      <c r="B2" s="35"/>
      <c r="C2" s="35"/>
      <c r="D2" s="35"/>
      <c r="J2" s="4" t="s">
        <v>65</v>
      </c>
    </row>
    <row r="3" spans="1:10" ht="12.75">
      <c r="A3" s="35"/>
      <c r="B3" s="35"/>
      <c r="C3" s="35"/>
      <c r="D3" s="35"/>
      <c r="J3" s="4" t="s">
        <v>66</v>
      </c>
    </row>
    <row r="4" ht="12.75">
      <c r="J4" s="4" t="s">
        <v>67</v>
      </c>
    </row>
    <row r="5" spans="3:10" ht="12.75">
      <c r="C5" s="6" t="s">
        <v>47</v>
      </c>
      <c r="J5" s="4" t="s">
        <v>68</v>
      </c>
    </row>
    <row r="6" ht="12.75">
      <c r="C6" s="6" t="s">
        <v>48</v>
      </c>
    </row>
    <row r="9" spans="1:10" ht="13.5" customHeight="1">
      <c r="A9" s="39" t="s">
        <v>0</v>
      </c>
      <c r="B9" s="39"/>
      <c r="C9" s="39" t="s">
        <v>1</v>
      </c>
      <c r="D9" s="39" t="s">
        <v>2</v>
      </c>
      <c r="E9" s="40" t="s">
        <v>51</v>
      </c>
      <c r="F9" s="48" t="s">
        <v>58</v>
      </c>
      <c r="G9" s="40" t="s">
        <v>59</v>
      </c>
      <c r="H9" s="49" t="s">
        <v>60</v>
      </c>
      <c r="I9" s="43" t="s">
        <v>61</v>
      </c>
      <c r="J9" s="43" t="s">
        <v>62</v>
      </c>
    </row>
    <row r="10" spans="1:10" ht="12.75">
      <c r="A10" s="39"/>
      <c r="B10" s="39"/>
      <c r="C10" s="39"/>
      <c r="D10" s="39"/>
      <c r="E10" s="40"/>
      <c r="F10" s="48"/>
      <c r="G10" s="40"/>
      <c r="H10" s="49"/>
      <c r="I10" s="43"/>
      <c r="J10" s="43"/>
    </row>
    <row r="11" spans="1:10" ht="12.75">
      <c r="A11" s="14">
        <v>1</v>
      </c>
      <c r="B11" s="14">
        <v>2</v>
      </c>
      <c r="C11" s="14">
        <v>3</v>
      </c>
      <c r="D11" s="14">
        <v>4</v>
      </c>
      <c r="E11" s="1"/>
      <c r="F11" s="23"/>
      <c r="G11" s="23"/>
      <c r="H11" s="23"/>
      <c r="I11" s="23"/>
      <c r="J11" s="12" t="s">
        <v>4</v>
      </c>
    </row>
    <row r="12" spans="1:10" s="11" customFormat="1" ht="31.5" customHeight="1">
      <c r="A12" s="15" t="s">
        <v>3</v>
      </c>
      <c r="B12" s="16"/>
      <c r="C12" s="12" t="s">
        <v>4</v>
      </c>
      <c r="D12" s="17"/>
      <c r="E12" s="10">
        <f>E13+E14-E15</f>
        <v>264043</v>
      </c>
      <c r="F12" s="24"/>
      <c r="G12" s="24"/>
      <c r="H12" s="25">
        <f>H13+H14-H15</f>
        <v>264043</v>
      </c>
      <c r="I12" s="24"/>
      <c r="J12" s="12" t="s">
        <v>4</v>
      </c>
    </row>
    <row r="13" spans="1:10" ht="15" customHeight="1">
      <c r="A13" s="14"/>
      <c r="B13" s="14">
        <v>1</v>
      </c>
      <c r="C13" s="7" t="s">
        <v>5</v>
      </c>
      <c r="D13" s="7"/>
      <c r="E13" s="2">
        <v>204287</v>
      </c>
      <c r="F13" s="23"/>
      <c r="G13" s="23"/>
      <c r="H13" s="26">
        <v>204287</v>
      </c>
      <c r="I13" s="23"/>
      <c r="J13" s="7" t="s">
        <v>5</v>
      </c>
    </row>
    <row r="14" spans="1:10" ht="12.75">
      <c r="A14" s="14"/>
      <c r="B14" s="14">
        <v>2</v>
      </c>
      <c r="C14" s="7" t="s">
        <v>6</v>
      </c>
      <c r="D14" s="7"/>
      <c r="E14" s="2">
        <v>59776</v>
      </c>
      <c r="F14" s="23"/>
      <c r="G14" s="23"/>
      <c r="H14" s="26">
        <v>59776</v>
      </c>
      <c r="I14" s="23"/>
      <c r="J14" s="7" t="s">
        <v>6</v>
      </c>
    </row>
    <row r="15" spans="1:10" ht="16.5" customHeight="1">
      <c r="A15" s="14"/>
      <c r="B15" s="14">
        <v>3</v>
      </c>
      <c r="C15" s="7" t="s">
        <v>7</v>
      </c>
      <c r="D15" s="7"/>
      <c r="E15" s="2">
        <v>20</v>
      </c>
      <c r="F15" s="23"/>
      <c r="G15" s="23"/>
      <c r="H15" s="26">
        <v>20</v>
      </c>
      <c r="I15" s="23"/>
      <c r="J15" s="7" t="s">
        <v>7</v>
      </c>
    </row>
    <row r="16" spans="1:10" s="11" customFormat="1" ht="12.75">
      <c r="A16" s="15" t="s">
        <v>8</v>
      </c>
      <c r="B16" s="15">
        <v>1</v>
      </c>
      <c r="C16" s="12" t="s">
        <v>9</v>
      </c>
      <c r="D16" s="36" t="s">
        <v>69</v>
      </c>
      <c r="E16" s="10">
        <f>E17</f>
        <v>280000</v>
      </c>
      <c r="F16" s="24"/>
      <c r="G16" s="33">
        <v>116557</v>
      </c>
      <c r="H16" s="25">
        <f>H17</f>
        <v>396557</v>
      </c>
      <c r="I16" s="24"/>
      <c r="J16" s="12" t="s">
        <v>9</v>
      </c>
    </row>
    <row r="17" spans="1:10" ht="30" customHeight="1">
      <c r="A17" s="14"/>
      <c r="B17" s="14"/>
      <c r="C17" s="7" t="s">
        <v>10</v>
      </c>
      <c r="D17" s="37" t="s">
        <v>69</v>
      </c>
      <c r="E17" s="41">
        <v>280000</v>
      </c>
      <c r="F17" s="41"/>
      <c r="G17" s="44">
        <v>116557</v>
      </c>
      <c r="H17" s="47">
        <f>E17+G17</f>
        <v>396557</v>
      </c>
      <c r="I17" s="23"/>
      <c r="J17" s="7" t="s">
        <v>10</v>
      </c>
    </row>
    <row r="18" spans="1:10" ht="27" customHeight="1">
      <c r="A18" s="14"/>
      <c r="B18" s="14"/>
      <c r="C18" s="7" t="s">
        <v>11</v>
      </c>
      <c r="D18" s="38"/>
      <c r="E18" s="41"/>
      <c r="F18" s="41"/>
      <c r="G18" s="45"/>
      <c r="H18" s="47"/>
      <c r="I18" s="23"/>
      <c r="J18" s="7" t="s">
        <v>11</v>
      </c>
    </row>
    <row r="19" spans="1:10" ht="41.25" customHeight="1">
      <c r="A19" s="14"/>
      <c r="B19" s="14"/>
      <c r="C19" s="7" t="s">
        <v>12</v>
      </c>
      <c r="D19" s="38"/>
      <c r="E19" s="41"/>
      <c r="F19" s="41"/>
      <c r="G19" s="45"/>
      <c r="H19" s="47"/>
      <c r="I19" s="23"/>
      <c r="J19" s="7" t="s">
        <v>12</v>
      </c>
    </row>
    <row r="20" spans="1:10" ht="82.5" customHeight="1">
      <c r="A20" s="14"/>
      <c r="B20" s="14"/>
      <c r="C20" s="7" t="s">
        <v>13</v>
      </c>
      <c r="D20" s="38"/>
      <c r="E20" s="41"/>
      <c r="F20" s="41"/>
      <c r="G20" s="45"/>
      <c r="H20" s="47"/>
      <c r="I20" s="23"/>
      <c r="J20" s="7" t="s">
        <v>13</v>
      </c>
    </row>
    <row r="21" spans="1:10" ht="86.25" customHeight="1">
      <c r="A21" s="14"/>
      <c r="B21" s="14"/>
      <c r="C21" s="7" t="s">
        <v>14</v>
      </c>
      <c r="D21" s="38"/>
      <c r="E21" s="41"/>
      <c r="F21" s="41"/>
      <c r="G21" s="46"/>
      <c r="H21" s="47"/>
      <c r="I21" s="23"/>
      <c r="J21" s="7" t="s">
        <v>14</v>
      </c>
    </row>
    <row r="22" spans="1:10" ht="12.75">
      <c r="A22" s="14"/>
      <c r="B22" s="14">
        <v>2</v>
      </c>
      <c r="C22" s="19" t="s">
        <v>15</v>
      </c>
      <c r="D22" s="37" t="s">
        <v>70</v>
      </c>
      <c r="E22" s="2">
        <v>1000</v>
      </c>
      <c r="F22" s="23"/>
      <c r="G22" s="23"/>
      <c r="H22" s="2">
        <v>1000</v>
      </c>
      <c r="I22" s="23"/>
      <c r="J22" s="14" t="s">
        <v>15</v>
      </c>
    </row>
    <row r="23" spans="1:10" s="11" customFormat="1" ht="23.25" customHeight="1">
      <c r="A23" s="15" t="s">
        <v>16</v>
      </c>
      <c r="B23" s="15"/>
      <c r="C23" s="12" t="s">
        <v>17</v>
      </c>
      <c r="D23" s="36"/>
      <c r="E23" s="10">
        <f>E22+E16+E12</f>
        <v>545043</v>
      </c>
      <c r="F23" s="24"/>
      <c r="G23" s="24"/>
      <c r="H23" s="10">
        <f>H22+H16+H12</f>
        <v>661600</v>
      </c>
      <c r="I23" s="24"/>
      <c r="J23" s="15" t="s">
        <v>17</v>
      </c>
    </row>
    <row r="24" spans="1:10" s="11" customFormat="1" ht="24.75" customHeight="1">
      <c r="A24" s="15" t="s">
        <v>18</v>
      </c>
      <c r="B24" s="15"/>
      <c r="C24" s="12" t="s">
        <v>19</v>
      </c>
      <c r="D24" s="15"/>
      <c r="E24" s="10">
        <f>E26+E27+E28+E36+E40+E42+E46+E50</f>
        <v>485267</v>
      </c>
      <c r="F24" s="24"/>
      <c r="G24" s="10">
        <f>G25+G28+G46</f>
        <v>116557</v>
      </c>
      <c r="H24" s="10">
        <f>H26+H27+H28+H36+H40+H42+H46+H50+H25</f>
        <v>601824</v>
      </c>
      <c r="I24" s="34"/>
      <c r="J24" s="15" t="s">
        <v>19</v>
      </c>
    </row>
    <row r="25" spans="1:10" s="11" customFormat="1" ht="45.75" customHeight="1">
      <c r="A25" s="15"/>
      <c r="B25" s="15">
        <v>1</v>
      </c>
      <c r="C25" s="12" t="s">
        <v>63</v>
      </c>
      <c r="D25" s="15">
        <v>4170</v>
      </c>
      <c r="E25" s="27">
        <v>0</v>
      </c>
      <c r="F25" s="13">
        <v>0</v>
      </c>
      <c r="G25" s="10">
        <v>2000</v>
      </c>
      <c r="H25" s="10">
        <v>2000</v>
      </c>
      <c r="I25" s="12" t="s">
        <v>63</v>
      </c>
      <c r="J25" s="12" t="s">
        <v>63</v>
      </c>
    </row>
    <row r="26" spans="1:10" s="11" customFormat="1" ht="66.75" customHeight="1">
      <c r="A26" s="15"/>
      <c r="B26" s="15">
        <v>2</v>
      </c>
      <c r="C26" s="12" t="s">
        <v>56</v>
      </c>
      <c r="D26" s="15">
        <v>4210</v>
      </c>
      <c r="E26" s="10">
        <v>199000</v>
      </c>
      <c r="F26" s="28"/>
      <c r="G26" s="13"/>
      <c r="H26" s="10">
        <v>199000</v>
      </c>
      <c r="I26" s="24"/>
      <c r="J26" s="12" t="s">
        <v>56</v>
      </c>
    </row>
    <row r="27" spans="1:10" s="11" customFormat="1" ht="36.75" customHeight="1">
      <c r="A27" s="15"/>
      <c r="B27" s="15">
        <v>3</v>
      </c>
      <c r="C27" s="12" t="s">
        <v>20</v>
      </c>
      <c r="D27" s="15">
        <v>4240</v>
      </c>
      <c r="E27" s="10">
        <v>5000</v>
      </c>
      <c r="F27" s="28"/>
      <c r="G27" s="13"/>
      <c r="H27" s="10">
        <v>5000</v>
      </c>
      <c r="I27" s="24"/>
      <c r="J27" s="12" t="s">
        <v>20</v>
      </c>
    </row>
    <row r="28" spans="1:10" s="11" customFormat="1" ht="18.75" customHeight="1">
      <c r="A28" s="15"/>
      <c r="B28" s="15">
        <v>4</v>
      </c>
      <c r="C28" s="12" t="s">
        <v>21</v>
      </c>
      <c r="D28" s="15">
        <v>4300</v>
      </c>
      <c r="E28" s="10">
        <f>SUM(E29:E35)</f>
        <v>167605</v>
      </c>
      <c r="F28" s="10">
        <f>SUM(F29:F35)</f>
        <v>0</v>
      </c>
      <c r="G28" s="10">
        <f>G29+G34</f>
        <v>94557</v>
      </c>
      <c r="H28" s="30">
        <f>SUM(H29:H35)</f>
        <v>262162</v>
      </c>
      <c r="I28" s="24"/>
      <c r="J28" s="12" t="s">
        <v>21</v>
      </c>
    </row>
    <row r="29" spans="1:10" ht="59.25" customHeight="1">
      <c r="A29" s="39"/>
      <c r="B29" s="39"/>
      <c r="C29" s="8" t="s">
        <v>50</v>
      </c>
      <c r="D29" s="7"/>
      <c r="E29" s="2">
        <v>70000</v>
      </c>
      <c r="F29" s="29"/>
      <c r="G29" s="2">
        <v>34557</v>
      </c>
      <c r="H29" s="2">
        <f>G29+E29</f>
        <v>104557</v>
      </c>
      <c r="I29" s="23"/>
      <c r="J29" s="8" t="s">
        <v>50</v>
      </c>
    </row>
    <row r="30" spans="1:10" ht="25.5" customHeight="1">
      <c r="A30" s="39"/>
      <c r="B30" s="39"/>
      <c r="C30" s="7" t="s">
        <v>45</v>
      </c>
      <c r="D30" s="7"/>
      <c r="E30" s="1">
        <v>45000</v>
      </c>
      <c r="F30" s="29"/>
      <c r="G30" s="1"/>
      <c r="H30" s="1">
        <v>45000</v>
      </c>
      <c r="I30" s="23"/>
      <c r="J30" s="7" t="s">
        <v>45</v>
      </c>
    </row>
    <row r="31" spans="1:10" ht="54" customHeight="1">
      <c r="A31" s="39"/>
      <c r="B31" s="39"/>
      <c r="C31" s="19" t="s">
        <v>54</v>
      </c>
      <c r="D31" s="7"/>
      <c r="E31" s="2">
        <v>21000</v>
      </c>
      <c r="F31" s="29"/>
      <c r="G31" s="1"/>
      <c r="H31" s="2">
        <v>21000</v>
      </c>
      <c r="I31" s="23"/>
      <c r="J31" s="19" t="s">
        <v>54</v>
      </c>
    </row>
    <row r="32" spans="1:10" ht="24" customHeight="1">
      <c r="A32" s="39"/>
      <c r="B32" s="39"/>
      <c r="C32" s="7" t="s">
        <v>29</v>
      </c>
      <c r="D32" s="7"/>
      <c r="E32" s="1">
        <v>5000</v>
      </c>
      <c r="F32" s="29"/>
      <c r="G32" s="1"/>
      <c r="H32" s="1">
        <v>5000</v>
      </c>
      <c r="I32" s="23"/>
      <c r="J32" s="7" t="s">
        <v>29</v>
      </c>
    </row>
    <row r="33" spans="1:10" ht="24" customHeight="1">
      <c r="A33" s="39"/>
      <c r="B33" s="39"/>
      <c r="C33" s="19" t="s">
        <v>55</v>
      </c>
      <c r="D33" s="7"/>
      <c r="E33" s="2">
        <v>1605</v>
      </c>
      <c r="F33" s="29"/>
      <c r="G33" s="1"/>
      <c r="H33" s="2">
        <v>1605</v>
      </c>
      <c r="I33" s="23"/>
      <c r="J33" s="19" t="s">
        <v>55</v>
      </c>
    </row>
    <row r="34" spans="1:10" ht="48" customHeight="1">
      <c r="A34" s="39"/>
      <c r="B34" s="39"/>
      <c r="C34" s="19" t="s">
        <v>57</v>
      </c>
      <c r="D34" s="7"/>
      <c r="E34" s="1">
        <v>5000</v>
      </c>
      <c r="F34" s="29"/>
      <c r="G34" s="2">
        <v>60000</v>
      </c>
      <c r="H34" s="1">
        <f>E34+G34</f>
        <v>65000</v>
      </c>
      <c r="I34" s="19" t="s">
        <v>64</v>
      </c>
      <c r="J34" s="19" t="s">
        <v>57</v>
      </c>
    </row>
    <row r="35" spans="1:10" ht="18" customHeight="1">
      <c r="A35" s="39"/>
      <c r="B35" s="39"/>
      <c r="C35" s="7" t="s">
        <v>46</v>
      </c>
      <c r="D35" s="7"/>
      <c r="E35" s="1">
        <v>20000</v>
      </c>
      <c r="F35" s="2"/>
      <c r="G35" s="2"/>
      <c r="H35" s="2">
        <v>20000</v>
      </c>
      <c r="I35" s="23"/>
      <c r="J35" s="7" t="s">
        <v>46</v>
      </c>
    </row>
    <row r="36" spans="1:10" s="11" customFormat="1" ht="41.25" customHeight="1">
      <c r="A36" s="15"/>
      <c r="B36" s="15">
        <v>5</v>
      </c>
      <c r="C36" s="12" t="s">
        <v>22</v>
      </c>
      <c r="D36" s="15">
        <v>2440</v>
      </c>
      <c r="E36" s="10">
        <f>SUM(E37:E39)</f>
        <v>20000</v>
      </c>
      <c r="F36" s="28"/>
      <c r="G36" s="13"/>
      <c r="H36" s="10">
        <f>SUM(H37:H39)</f>
        <v>20000</v>
      </c>
      <c r="I36" s="24"/>
      <c r="J36" s="12" t="s">
        <v>22</v>
      </c>
    </row>
    <row r="37" spans="1:10" ht="28.5" customHeight="1">
      <c r="A37" s="14"/>
      <c r="B37" s="14"/>
      <c r="C37" s="7" t="s">
        <v>23</v>
      </c>
      <c r="D37" s="18"/>
      <c r="E37" s="13">
        <v>8500</v>
      </c>
      <c r="F37" s="23"/>
      <c r="G37" s="31"/>
      <c r="H37" s="13">
        <v>8500</v>
      </c>
      <c r="I37" s="23"/>
      <c r="J37" s="7" t="s">
        <v>23</v>
      </c>
    </row>
    <row r="38" spans="1:10" ht="26.25" customHeight="1">
      <c r="A38" s="14"/>
      <c r="B38" s="14"/>
      <c r="C38" s="7" t="s">
        <v>24</v>
      </c>
      <c r="D38" s="18"/>
      <c r="E38" s="13">
        <v>2000</v>
      </c>
      <c r="F38" s="23"/>
      <c r="G38" s="31"/>
      <c r="H38" s="13">
        <v>2000</v>
      </c>
      <c r="I38" s="23"/>
      <c r="J38" s="7" t="s">
        <v>24</v>
      </c>
    </row>
    <row r="39" spans="1:10" ht="28.5" customHeight="1">
      <c r="A39" s="14"/>
      <c r="B39" s="14"/>
      <c r="C39" s="7" t="s">
        <v>25</v>
      </c>
      <c r="D39" s="18"/>
      <c r="E39" s="13">
        <v>9500</v>
      </c>
      <c r="F39" s="23"/>
      <c r="G39" s="31"/>
      <c r="H39" s="13">
        <v>9500</v>
      </c>
      <c r="I39" s="23"/>
      <c r="J39" s="7" t="s">
        <v>25</v>
      </c>
    </row>
    <row r="40" spans="1:10" s="11" customFormat="1" ht="52.5" customHeight="1">
      <c r="A40" s="15"/>
      <c r="B40" s="15">
        <v>6</v>
      </c>
      <c r="C40" s="12" t="s">
        <v>26</v>
      </c>
      <c r="D40" s="15" t="s">
        <v>27</v>
      </c>
      <c r="E40" s="10">
        <f>E41</f>
        <v>5000</v>
      </c>
      <c r="F40" s="24"/>
      <c r="G40" s="32"/>
      <c r="H40" s="10">
        <f>H41</f>
        <v>5000</v>
      </c>
      <c r="I40" s="24"/>
      <c r="J40" s="12" t="s">
        <v>26</v>
      </c>
    </row>
    <row r="41" spans="1:10" ht="19.5" customHeight="1">
      <c r="A41" s="14"/>
      <c r="B41" s="14"/>
      <c r="C41" s="7" t="s">
        <v>28</v>
      </c>
      <c r="D41" s="18"/>
      <c r="E41" s="1">
        <v>5000</v>
      </c>
      <c r="F41" s="23"/>
      <c r="G41" s="31"/>
      <c r="H41" s="1">
        <v>5000</v>
      </c>
      <c r="I41" s="23"/>
      <c r="J41" s="7" t="s">
        <v>28</v>
      </c>
    </row>
    <row r="42" spans="1:10" s="11" customFormat="1" ht="69.75" customHeight="1">
      <c r="A42" s="15"/>
      <c r="B42" s="15">
        <v>7</v>
      </c>
      <c r="C42" s="12" t="s">
        <v>30</v>
      </c>
      <c r="D42" s="15" t="s">
        <v>31</v>
      </c>
      <c r="E42" s="10">
        <f>SUM(E43:E45)</f>
        <v>20000</v>
      </c>
      <c r="F42" s="24"/>
      <c r="G42" s="32"/>
      <c r="H42" s="10">
        <f>SUM(H43:H45)</f>
        <v>20000</v>
      </c>
      <c r="I42" s="24"/>
      <c r="J42" s="12" t="s">
        <v>30</v>
      </c>
    </row>
    <row r="43" spans="1:10" ht="27" customHeight="1">
      <c r="A43" s="39"/>
      <c r="B43" s="39"/>
      <c r="C43" s="7" t="s">
        <v>44</v>
      </c>
      <c r="D43" s="20"/>
      <c r="E43" s="13">
        <v>10000</v>
      </c>
      <c r="F43" s="23"/>
      <c r="G43" s="31"/>
      <c r="H43" s="13">
        <v>10000</v>
      </c>
      <c r="I43" s="23"/>
      <c r="J43" s="7" t="s">
        <v>44</v>
      </c>
    </row>
    <row r="44" spans="1:10" ht="29.25" customHeight="1">
      <c r="A44" s="39"/>
      <c r="B44" s="39"/>
      <c r="C44" s="7" t="s">
        <v>43</v>
      </c>
      <c r="D44" s="20"/>
      <c r="E44" s="13">
        <v>5000</v>
      </c>
      <c r="F44" s="23"/>
      <c r="G44" s="31"/>
      <c r="H44" s="13">
        <v>5000</v>
      </c>
      <c r="I44" s="23"/>
      <c r="J44" s="7" t="s">
        <v>43</v>
      </c>
    </row>
    <row r="45" spans="1:10" ht="29.25" customHeight="1">
      <c r="A45" s="39"/>
      <c r="B45" s="39"/>
      <c r="C45" s="9" t="s">
        <v>52</v>
      </c>
      <c r="D45" s="20"/>
      <c r="E45" s="13">
        <v>5000</v>
      </c>
      <c r="F45" s="23"/>
      <c r="G45" s="31"/>
      <c r="H45" s="13">
        <v>5000</v>
      </c>
      <c r="I45" s="23"/>
      <c r="J45" s="9" t="s">
        <v>52</v>
      </c>
    </row>
    <row r="46" spans="1:10" s="11" customFormat="1" ht="75.75" customHeight="1">
      <c r="A46" s="15"/>
      <c r="B46" s="15">
        <v>8</v>
      </c>
      <c r="C46" s="12" t="s">
        <v>32</v>
      </c>
      <c r="D46" s="15" t="s">
        <v>33</v>
      </c>
      <c r="E46" s="10">
        <f>E47+E48+E49</f>
        <v>53662</v>
      </c>
      <c r="F46" s="24"/>
      <c r="G46" s="10">
        <v>20000</v>
      </c>
      <c r="H46" s="10">
        <f>H47+H48+H49</f>
        <v>73662</v>
      </c>
      <c r="I46" s="24"/>
      <c r="J46" s="12" t="s">
        <v>32</v>
      </c>
    </row>
    <row r="47" spans="1:10" ht="27" customHeight="1">
      <c r="A47" s="14"/>
      <c r="B47" s="14"/>
      <c r="C47" s="7" t="s">
        <v>42</v>
      </c>
      <c r="D47" s="20"/>
      <c r="E47" s="1">
        <v>10000</v>
      </c>
      <c r="F47" s="23"/>
      <c r="G47" s="2">
        <v>10000</v>
      </c>
      <c r="H47" s="1">
        <f>G47+E47</f>
        <v>20000</v>
      </c>
      <c r="I47" s="23"/>
      <c r="J47" s="7" t="s">
        <v>42</v>
      </c>
    </row>
    <row r="48" spans="1:10" ht="40.5" customHeight="1">
      <c r="A48" s="14"/>
      <c r="B48" s="14"/>
      <c r="C48" s="7" t="s">
        <v>41</v>
      </c>
      <c r="D48" s="20"/>
      <c r="E48" s="1">
        <v>8000</v>
      </c>
      <c r="F48" s="23"/>
      <c r="G48" s="2"/>
      <c r="H48" s="1">
        <v>8000</v>
      </c>
      <c r="I48" s="23"/>
      <c r="J48" s="7" t="s">
        <v>41</v>
      </c>
    </row>
    <row r="49" spans="1:10" ht="58.5" customHeight="1">
      <c r="A49" s="14"/>
      <c r="B49" s="14"/>
      <c r="C49" s="7" t="s">
        <v>53</v>
      </c>
      <c r="D49" s="20"/>
      <c r="E49" s="1">
        <v>35662</v>
      </c>
      <c r="F49" s="23"/>
      <c r="G49" s="2">
        <v>10000</v>
      </c>
      <c r="H49" s="1">
        <f>E49+G49</f>
        <v>45662</v>
      </c>
      <c r="I49" s="23"/>
      <c r="J49" s="7" t="s">
        <v>53</v>
      </c>
    </row>
    <row r="50" spans="1:10" s="11" customFormat="1" ht="18" customHeight="1">
      <c r="A50" s="15"/>
      <c r="B50" s="15">
        <v>9</v>
      </c>
      <c r="C50" s="12" t="s">
        <v>34</v>
      </c>
      <c r="D50" s="15" t="s">
        <v>35</v>
      </c>
      <c r="E50" s="10">
        <v>15000</v>
      </c>
      <c r="F50" s="24"/>
      <c r="G50" s="24"/>
      <c r="H50" s="10">
        <v>15000</v>
      </c>
      <c r="I50" s="24"/>
      <c r="J50" s="12" t="s">
        <v>34</v>
      </c>
    </row>
    <row r="51" spans="1:10" ht="27" customHeight="1">
      <c r="A51" s="14"/>
      <c r="B51" s="14"/>
      <c r="C51" s="9" t="s">
        <v>49</v>
      </c>
      <c r="D51" s="7"/>
      <c r="E51" s="2">
        <v>15000</v>
      </c>
      <c r="F51" s="23"/>
      <c r="G51" s="23"/>
      <c r="H51" s="2">
        <v>15000</v>
      </c>
      <c r="I51" s="23"/>
      <c r="J51" s="9" t="s">
        <v>49</v>
      </c>
    </row>
    <row r="52" spans="1:10" s="11" customFormat="1" ht="25.5" customHeight="1">
      <c r="A52" s="15" t="s">
        <v>36</v>
      </c>
      <c r="B52" s="15"/>
      <c r="C52" s="21" t="s">
        <v>37</v>
      </c>
      <c r="D52" s="12"/>
      <c r="E52" s="10">
        <f>E23-E24</f>
        <v>59776</v>
      </c>
      <c r="F52" s="24"/>
      <c r="G52" s="24"/>
      <c r="H52" s="10">
        <f>H23-H24</f>
        <v>59776</v>
      </c>
      <c r="I52" s="24"/>
      <c r="J52" s="21" t="s">
        <v>37</v>
      </c>
    </row>
    <row r="53" spans="1:10" ht="16.5" customHeight="1">
      <c r="A53" s="14"/>
      <c r="B53" s="14"/>
      <c r="C53" s="22" t="s">
        <v>38</v>
      </c>
      <c r="D53" s="7"/>
      <c r="E53" s="1">
        <v>0</v>
      </c>
      <c r="F53" s="23"/>
      <c r="G53" s="23"/>
      <c r="H53" s="1">
        <v>0</v>
      </c>
      <c r="I53" s="23"/>
      <c r="J53" s="22" t="s">
        <v>38</v>
      </c>
    </row>
    <row r="54" spans="1:10" s="11" customFormat="1" ht="19.5" customHeight="1">
      <c r="A54" s="15" t="s">
        <v>39</v>
      </c>
      <c r="B54" s="15"/>
      <c r="C54" s="15" t="s">
        <v>40</v>
      </c>
      <c r="D54" s="12"/>
      <c r="E54" s="10">
        <f>E52+E24</f>
        <v>545043</v>
      </c>
      <c r="F54" s="24"/>
      <c r="G54" s="24"/>
      <c r="H54" s="10">
        <f>H52+H24</f>
        <v>661600</v>
      </c>
      <c r="I54" s="24"/>
      <c r="J54" s="15" t="s">
        <v>40</v>
      </c>
    </row>
  </sheetData>
  <mergeCells count="19">
    <mergeCell ref="J9:J10"/>
    <mergeCell ref="F17:F21"/>
    <mergeCell ref="G17:G21"/>
    <mergeCell ref="H17:H21"/>
    <mergeCell ref="F9:F10"/>
    <mergeCell ref="G9:G10"/>
    <mergeCell ref="H9:H10"/>
    <mergeCell ref="I9:I10"/>
    <mergeCell ref="E9:E10"/>
    <mergeCell ref="C9:C10"/>
    <mergeCell ref="E17:E21"/>
    <mergeCell ref="A1:D1"/>
    <mergeCell ref="A9:A10"/>
    <mergeCell ref="D9:D10"/>
    <mergeCell ref="B9:B10"/>
    <mergeCell ref="A43:A45"/>
    <mergeCell ref="B43:B45"/>
    <mergeCell ref="A29:A35"/>
    <mergeCell ref="B29:B35"/>
  </mergeCells>
  <printOptions horizontalCentered="1"/>
  <pageMargins left="0.27" right="0.46" top="0.77" bottom="0.77" header="0.18" footer="0.5118110236220472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Kolbiarz</cp:lastModifiedBy>
  <cp:lastPrinted>2006-12-22T15:19:35Z</cp:lastPrinted>
  <dcterms:created xsi:type="dcterms:W3CDTF">2004-10-11T13:06:28Z</dcterms:created>
  <dcterms:modified xsi:type="dcterms:W3CDTF">2007-01-02T09:31:24Z</dcterms:modified>
  <cp:category/>
  <cp:version/>
  <cp:contentType/>
  <cp:contentStatus/>
</cp:coreProperties>
</file>