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42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'Arkusz1'!$A$1:$J$51</definedName>
  </definedNames>
  <calcPr fullCalcOnLoad="1"/>
</workbook>
</file>

<file path=xl/sharedStrings.xml><?xml version="1.0" encoding="utf-8"?>
<sst xmlns="http://schemas.openxmlformats.org/spreadsheetml/2006/main" count="78" uniqueCount="48">
  <si>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</si>
  <si>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</si>
  <si>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</si>
  <si>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</si>
  <si>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</si>
  <si>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</si>
  <si>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</si>
  <si>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</si>
  <si>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</si>
  <si>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</si>
  <si>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</si>
  <si>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</si>
  <si>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</si>
  <si>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</si>
  <si>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</si>
  <si>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</si>
  <si>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</si>
  <si>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</si>
  <si>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Zagospodarowanie podwórek w mieście</t>
  </si>
  <si>
    <t>Budowa dróg na obszarach wiejskich</t>
  </si>
  <si>
    <t>Oświetlenie w mieście i gminie</t>
  </si>
  <si>
    <t>w tym</t>
  </si>
  <si>
    <t>w Nysie</t>
  </si>
  <si>
    <t xml:space="preserve"> </t>
  </si>
  <si>
    <t xml:space="preserve">Modernizacja obiektów wypoczynkowo - </t>
  </si>
  <si>
    <t>Aktywizacja gospodarcza rejonu</t>
  </si>
  <si>
    <t xml:space="preserve"> turystycznego Jeziora Nyskiego</t>
  </si>
  <si>
    <t xml:space="preserve">Kompleksowe uzbrojenie terenów </t>
  </si>
  <si>
    <t>przemysłowych w Nysie w rejonie ulic:</t>
  </si>
  <si>
    <t xml:space="preserve"> Dubois - Karpacka wraz z budową dróg</t>
  </si>
  <si>
    <t xml:space="preserve">Infrastruktura parkingowa i drogowa </t>
  </si>
  <si>
    <t xml:space="preserve">Jeziora Nyskiego w powiązaniu </t>
  </si>
  <si>
    <t xml:space="preserve">rekreacyjnych Kąpieliska Miejskiego </t>
  </si>
  <si>
    <t>oraz Krytej Pływalni</t>
  </si>
  <si>
    <t xml:space="preserve"> WIELOLETNI  PROGRAM  INWESTYCJI  GMINNYCH  NA  LATA  2008 - 2010     </t>
  </si>
  <si>
    <t>2008-2010</t>
  </si>
  <si>
    <t xml:space="preserve">Budowa kompleksu sportowo - </t>
  </si>
  <si>
    <t>Modernizacja budynku Urzędu Miejskiego</t>
  </si>
  <si>
    <t>2008-2012</t>
  </si>
  <si>
    <t xml:space="preserve">        Wysokość wydatków w roku budżetowym</t>
  </si>
  <si>
    <t xml:space="preserve">rekreacyjnego </t>
  </si>
  <si>
    <t>kredyt</t>
  </si>
  <si>
    <t>2008-2009</t>
  </si>
  <si>
    <t>razem</t>
  </si>
  <si>
    <t>Zał. Nr 3</t>
  </si>
  <si>
    <t>z drogą krajową nr 46 - etap I</t>
  </si>
  <si>
    <t>Załącznik Nr 5 do uchwały Nr XVIII/243/08</t>
  </si>
  <si>
    <t>z dnia 27 lutego 2008r.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</si>
</sst>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0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3" fontId="0" fillId="0" borderId="3" xfId="15" applyNumberFormat="1" applyFont="1" applyFill="1" applyBorder="1" applyAlignment="1" applyProtection="1">
      <alignment horizontal="right"/>
      <protection/>
    </xf>
    <xf numFmtId="3" fontId="0" fillId="0" borderId="4" xfId="15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3" xfId="15" applyNumberFormat="1" applyFont="1" applyFill="1" applyBorder="1" applyAlignment="1" applyProtection="1">
      <alignment horizontal="right"/>
      <protection/>
    </xf>
    <xf numFmtId="4" fontId="0" fillId="0" borderId="10" xfId="15" applyNumberFormat="1" applyFont="1" applyFill="1" applyBorder="1" applyAlignment="1" applyProtection="1">
      <alignment horizontal="right"/>
      <protection/>
    </xf>
    <xf numFmtId="4" fontId="0" fillId="0" borderId="4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0" fontId="0" fillId="0" borderId="10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2" borderId="26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2" borderId="9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3" fontId="6" fillId="0" borderId="32" xfId="15" applyNumberFormat="1" applyFont="1" applyFill="1" applyBorder="1" applyAlignment="1" applyProtection="1">
      <alignment horizontal="right"/>
      <protection/>
    </xf>
    <xf numFmtId="3" fontId="0" fillId="0" borderId="10" xfId="15" applyNumberFormat="1" applyFont="1" applyFill="1" applyBorder="1" applyAlignment="1" applyProtection="1">
      <alignment horizontal="right"/>
      <protection/>
    </xf>
    <xf numFmtId="3" fontId="0" fillId="0" borderId="14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8" fillId="2" borderId="3" xfId="15" applyNumberFormat="1" applyFont="1" applyFill="1" applyBorder="1" applyAlignment="1" applyProtection="1">
      <alignment horizontal="right"/>
      <protection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0" fillId="2" borderId="46" xfId="0" applyFont="1" applyFill="1" applyBorder="1" applyAlignment="1">
      <alignment horizontal="center"/>
    </xf>
    <xf numFmtId="4" fontId="0" fillId="0" borderId="14" xfId="15" applyNumberFormat="1" applyFont="1" applyFill="1" applyBorder="1" applyAlignment="1" applyProtection="1">
      <alignment horizontal="right"/>
      <protection/>
    </xf>
    <xf numFmtId="4" fontId="0" fillId="0" borderId="19" xfId="15" applyNumberFormat="1" applyFont="1" applyFill="1" applyBorder="1" applyAlignment="1" applyProtection="1">
      <alignment horizontal="right"/>
      <protection/>
    </xf>
    <xf numFmtId="4" fontId="0" fillId="0" borderId="36" xfId="0" applyNumberFormat="1" applyFont="1" applyBorder="1" applyAlignment="1">
      <alignment/>
    </xf>
    <xf numFmtId="4" fontId="8" fillId="2" borderId="3" xfId="15" applyNumberFormat="1" applyFont="1" applyFill="1" applyBorder="1" applyAlignment="1" applyProtection="1">
      <alignment horizontal="right"/>
      <protection/>
    </xf>
    <xf numFmtId="4" fontId="4" fillId="2" borderId="3" xfId="15" applyNumberFormat="1" applyFont="1" applyFill="1" applyBorder="1" applyAlignment="1" applyProtection="1">
      <alignment horizontal="right"/>
      <protection/>
    </xf>
    <xf numFmtId="0" fontId="0" fillId="0" borderId="4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>
      <xdr:nvSpPr>
        <xdr:cNvPr id="1" name="Line 4"/>
        <xdr:cNvSpPr>
          <a:spLocks/>
        </xdr:cNvSpPr>
      </xdr:nvSpPr>
      <xdr:spPr>
        <a:xfrm>
          <a:off x="11010900" y="18002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" name="Line 5"/>
        <xdr:cNvSpPr>
          <a:spLocks/>
        </xdr:cNvSpPr>
      </xdr:nvSpPr>
      <xdr:spPr>
        <a:xfrm>
          <a:off x="11010900" y="343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26</xdr:row>
      <xdr:rowOff>0</xdr:rowOff>
    </xdr:to>
    <xdr:sp>
      <xdr:nvSpPr>
        <xdr:cNvPr id="3" name="Line 6"/>
        <xdr:cNvSpPr>
          <a:spLocks/>
        </xdr:cNvSpPr>
      </xdr:nvSpPr>
      <xdr:spPr>
        <a:xfrm>
          <a:off x="11010900" y="4267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48</xdr:row>
      <xdr:rowOff>0</xdr:rowOff>
    </xdr:to>
    <xdr:sp>
      <xdr:nvSpPr>
        <xdr:cNvPr id="4" name="Line 7"/>
        <xdr:cNvSpPr>
          <a:spLocks/>
        </xdr:cNvSpPr>
      </xdr:nvSpPr>
      <xdr:spPr>
        <a:xfrm>
          <a:off x="11010900" y="78867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51</xdr:row>
      <xdr:rowOff>0</xdr:rowOff>
    </xdr:to>
    <xdr:sp>
      <xdr:nvSpPr>
        <xdr:cNvPr id="5" name="Line 9"/>
        <xdr:cNvSpPr>
          <a:spLocks/>
        </xdr:cNvSpPr>
      </xdr:nvSpPr>
      <xdr:spPr>
        <a:xfrm>
          <a:off x="11010900" y="84201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3"/>
  <sheetViews>
    <sheetView tabSelected="1" view="pageBreakPreview" zoomScaleNormal="75" zoomScaleSheetLayoutView="100" workbookViewId="0" topLeftCell="B1">
      <pane ySplit="10" topLeftCell="BM11" activePane="bottomLeft" state="frozen"/>
      <selection pane="topLeft" activeCell="D1" sqref="D1"/>
      <selection pane="bottomLeft" activeCell="H5" sqref="H5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7.625" style="2" customWidth="1"/>
    <col min="10" max="16384" width="9.00390625" style="2" customWidth="1"/>
  </cols>
  <sheetData>
    <row r="1" spans="1:9" ht="16.5">
      <c r="A1" s="20"/>
      <c r="B1" s="20"/>
      <c r="C1" s="20"/>
      <c r="D1" s="20"/>
      <c r="E1" s="20"/>
      <c r="F1" s="20"/>
      <c r="G1" s="21"/>
      <c r="H1" s="32"/>
      <c r="I1" s="39" t="s">
        <v>44</v>
      </c>
    </row>
    <row r="2" spans="1:9" ht="17.25" thickBot="1">
      <c r="A2" s="20"/>
      <c r="B2" s="20"/>
      <c r="C2" s="20"/>
      <c r="D2" s="20"/>
      <c r="E2" s="20"/>
      <c r="F2" s="20"/>
      <c r="G2" s="21" t="s">
        <v>23</v>
      </c>
      <c r="H2" s="95"/>
      <c r="I2" s="40"/>
    </row>
    <row r="3" spans="1:9" ht="18">
      <c r="A3" s="41" t="s">
        <v>34</v>
      </c>
      <c r="B3" s="42"/>
      <c r="C3" s="42"/>
      <c r="D3" s="42"/>
      <c r="E3" s="42"/>
      <c r="F3" s="42"/>
      <c r="G3" s="43"/>
      <c r="H3" s="75" t="s">
        <v>46</v>
      </c>
      <c r="I3" s="99"/>
    </row>
    <row r="4" spans="1:9" ht="12.75">
      <c r="A4" s="44"/>
      <c r="B4" s="3"/>
      <c r="E4" s="4"/>
      <c r="F4" s="4"/>
      <c r="G4" s="4"/>
      <c r="H4" s="17" t="s">
        <v>0</v>
      </c>
      <c r="I4" s="100"/>
    </row>
    <row r="5" spans="1:9" ht="12.75">
      <c r="A5" s="45"/>
      <c r="B5" s="3"/>
      <c r="C5" s="4"/>
      <c r="D5" s="4"/>
      <c r="F5" s="4"/>
      <c r="G5" s="4"/>
      <c r="H5" s="17" t="s">
        <v>47</v>
      </c>
      <c r="I5" s="100"/>
    </row>
    <row r="6" spans="1:9" ht="12.75">
      <c r="A6" s="119" t="s">
        <v>1</v>
      </c>
      <c r="B6" s="116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81" t="s">
        <v>39</v>
      </c>
      <c r="H6" s="24"/>
      <c r="I6" s="101"/>
    </row>
    <row r="7" spans="1:9" ht="12.75">
      <c r="A7" s="120"/>
      <c r="B7" s="117"/>
      <c r="C7" s="25" t="s">
        <v>7</v>
      </c>
      <c r="D7" s="25" t="s">
        <v>8</v>
      </c>
      <c r="E7" s="25" t="s">
        <v>9</v>
      </c>
      <c r="F7" s="25" t="s">
        <v>10</v>
      </c>
      <c r="G7" s="23">
        <v>2008</v>
      </c>
      <c r="H7" s="23">
        <v>2009</v>
      </c>
      <c r="I7" s="102">
        <v>2010</v>
      </c>
    </row>
    <row r="8" spans="1:9" ht="12.75">
      <c r="A8" s="120"/>
      <c r="B8" s="117"/>
      <c r="C8" s="35" t="s">
        <v>11</v>
      </c>
      <c r="D8" s="5"/>
      <c r="E8" s="5"/>
      <c r="F8" s="35" t="s">
        <v>12</v>
      </c>
      <c r="G8" s="5"/>
      <c r="H8" s="5"/>
      <c r="I8" s="103"/>
    </row>
    <row r="9" spans="1:9" ht="12.75">
      <c r="A9" s="121"/>
      <c r="B9" s="118"/>
      <c r="C9" s="6"/>
      <c r="D9" s="6"/>
      <c r="E9" s="6"/>
      <c r="F9" s="36" t="s">
        <v>35</v>
      </c>
      <c r="G9" s="6"/>
      <c r="H9" s="6"/>
      <c r="I9" s="104"/>
    </row>
    <row r="10" spans="1:9" ht="13.5" thickBot="1">
      <c r="A10" s="46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8</v>
      </c>
      <c r="H10" s="47">
        <v>9</v>
      </c>
      <c r="I10" s="105">
        <v>10</v>
      </c>
    </row>
    <row r="11" spans="1:9" ht="12.75">
      <c r="A11" s="114">
        <v>1</v>
      </c>
      <c r="B11" s="4" t="s">
        <v>13</v>
      </c>
      <c r="C11" s="49" t="s">
        <v>14</v>
      </c>
      <c r="D11" s="50" t="s">
        <v>35</v>
      </c>
      <c r="E11" s="76" t="s">
        <v>43</v>
      </c>
      <c r="F11" s="83">
        <f>SUM(G11:I11)</f>
        <v>23315000</v>
      </c>
      <c r="G11" s="83">
        <v>7315000</v>
      </c>
      <c r="H11" s="83">
        <v>8000000</v>
      </c>
      <c r="I11" s="83">
        <v>8000000</v>
      </c>
    </row>
    <row r="12" spans="1:9" ht="12.75">
      <c r="A12" s="114"/>
      <c r="B12" s="4"/>
      <c r="C12" s="51"/>
      <c r="D12" s="7"/>
      <c r="E12" s="10" t="s">
        <v>15</v>
      </c>
      <c r="F12" s="13"/>
      <c r="G12" s="13">
        <v>315000</v>
      </c>
      <c r="H12" s="13"/>
      <c r="I12" s="84"/>
    </row>
    <row r="13" spans="1:9" ht="12.75">
      <c r="A13" s="114"/>
      <c r="B13" s="4"/>
      <c r="C13" s="51"/>
      <c r="D13" s="7"/>
      <c r="E13" s="10" t="s">
        <v>41</v>
      </c>
      <c r="F13" s="13"/>
      <c r="G13" s="13">
        <v>7000000</v>
      </c>
      <c r="H13" s="13"/>
      <c r="I13" s="84"/>
    </row>
    <row r="14" spans="1:9" ht="13.5" thickBot="1">
      <c r="A14" s="123"/>
      <c r="B14" s="48"/>
      <c r="C14" s="52"/>
      <c r="D14" s="16"/>
      <c r="E14" s="16"/>
      <c r="F14" s="14"/>
      <c r="G14" s="14"/>
      <c r="H14" s="14"/>
      <c r="I14" s="15"/>
    </row>
    <row r="15" spans="1:9" ht="12.75">
      <c r="A15" s="122">
        <v>2</v>
      </c>
      <c r="B15" s="53" t="s">
        <v>18</v>
      </c>
      <c r="C15" s="49" t="s">
        <v>14</v>
      </c>
      <c r="D15" s="50" t="s">
        <v>35</v>
      </c>
      <c r="E15" s="54" t="s">
        <v>15</v>
      </c>
      <c r="F15" s="83">
        <f>SUM(G15:I15)</f>
        <v>1700000</v>
      </c>
      <c r="G15" s="83">
        <v>100000</v>
      </c>
      <c r="H15" s="83">
        <v>1000000</v>
      </c>
      <c r="I15" s="85">
        <v>600000</v>
      </c>
    </row>
    <row r="16" spans="1:9" ht="12.75">
      <c r="A16" s="114"/>
      <c r="B16" s="53"/>
      <c r="C16" s="51"/>
      <c r="D16" s="7"/>
      <c r="E16" s="10"/>
      <c r="F16" s="13"/>
      <c r="G16" s="13"/>
      <c r="H16" s="13"/>
      <c r="I16" s="84"/>
    </row>
    <row r="17" spans="1:9" ht="13.5" thickBot="1">
      <c r="A17" s="115"/>
      <c r="B17" s="53"/>
      <c r="C17" s="52"/>
      <c r="D17" s="16"/>
      <c r="E17" s="55"/>
      <c r="F17" s="14"/>
      <c r="G17" s="14"/>
      <c r="H17" s="14"/>
      <c r="I17" s="15"/>
    </row>
    <row r="18" spans="1:9" ht="12.75">
      <c r="A18" s="111">
        <v>3</v>
      </c>
      <c r="B18" s="56" t="s">
        <v>25</v>
      </c>
      <c r="C18" s="58" t="s">
        <v>14</v>
      </c>
      <c r="D18" s="59" t="s">
        <v>35</v>
      </c>
      <c r="E18" s="54" t="s">
        <v>16</v>
      </c>
      <c r="F18" s="83">
        <f>SUM(G18:I18)</f>
        <v>1740000</v>
      </c>
      <c r="G18" s="83">
        <v>240000</v>
      </c>
      <c r="H18" s="83">
        <v>1000000</v>
      </c>
      <c r="I18" s="85">
        <v>500000</v>
      </c>
    </row>
    <row r="19" spans="1:9" ht="12.75">
      <c r="A19" s="114"/>
      <c r="B19" s="22" t="s">
        <v>26</v>
      </c>
      <c r="C19" s="60"/>
      <c r="D19" s="9"/>
      <c r="E19" s="8"/>
      <c r="F19" s="86"/>
      <c r="G19" s="86"/>
      <c r="H19" s="86"/>
      <c r="I19" s="87"/>
    </row>
    <row r="20" spans="1:9" ht="12.75">
      <c r="A20" s="114"/>
      <c r="B20" s="22"/>
      <c r="C20" s="60"/>
      <c r="D20" s="9"/>
      <c r="E20" s="8"/>
      <c r="F20" s="86"/>
      <c r="G20" s="86"/>
      <c r="H20" s="86"/>
      <c r="I20" s="87"/>
    </row>
    <row r="21" spans="1:253" s="4" customFormat="1" ht="13.5" thickBot="1">
      <c r="A21" s="82"/>
      <c r="B21" s="57"/>
      <c r="C21" s="62"/>
      <c r="D21" s="27"/>
      <c r="E21" s="63"/>
      <c r="F21" s="14" t="s">
        <v>23</v>
      </c>
      <c r="G21" s="88"/>
      <c r="H21" s="14"/>
      <c r="I21" s="15"/>
      <c r="J21" s="2"/>
      <c r="K21" s="2"/>
      <c r="L21" s="2"/>
      <c r="M21" s="2"/>
      <c r="N21" s="2"/>
      <c r="O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4" customFormat="1" ht="12.75">
      <c r="A22" s="111">
        <v>4</v>
      </c>
      <c r="B22" s="56" t="s">
        <v>19</v>
      </c>
      <c r="C22" s="64" t="s">
        <v>14</v>
      </c>
      <c r="D22" s="59" t="s">
        <v>35</v>
      </c>
      <c r="E22" s="65" t="s">
        <v>15</v>
      </c>
      <c r="F22" s="107">
        <f>SUM(G22+H22+I22)</f>
        <v>5982633.97</v>
      </c>
      <c r="G22" s="106">
        <v>982633.97</v>
      </c>
      <c r="H22" s="83">
        <v>1700000</v>
      </c>
      <c r="I22" s="85">
        <v>3300000</v>
      </c>
      <c r="J22" s="2"/>
      <c r="K22" s="2"/>
      <c r="L22" s="2"/>
      <c r="M22" s="2"/>
      <c r="N22" s="2"/>
      <c r="O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4" customFormat="1" ht="12.75">
      <c r="A23" s="114"/>
      <c r="B23" s="22"/>
      <c r="C23" s="61"/>
      <c r="D23" s="8"/>
      <c r="E23" s="12"/>
      <c r="F23" s="13"/>
      <c r="G23" s="90"/>
      <c r="H23" s="13"/>
      <c r="I23" s="84"/>
      <c r="J23" s="2"/>
      <c r="K23" s="2"/>
      <c r="L23" s="2"/>
      <c r="M23" s="2"/>
      <c r="N23" s="2"/>
      <c r="O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4" customFormat="1" ht="12.75">
      <c r="A24" s="114"/>
      <c r="B24" s="22"/>
      <c r="C24" s="61"/>
      <c r="D24" s="8"/>
      <c r="E24" s="12"/>
      <c r="F24" s="13"/>
      <c r="G24" s="90"/>
      <c r="H24" s="13"/>
      <c r="I24" s="84"/>
      <c r="J24" s="2"/>
      <c r="K24" s="2"/>
      <c r="L24" s="2"/>
      <c r="M24" s="2"/>
      <c r="N24" s="2"/>
      <c r="O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4" customFormat="1" ht="13.5" thickBot="1">
      <c r="A25" s="115"/>
      <c r="B25" s="57"/>
      <c r="C25" s="62"/>
      <c r="D25" s="27"/>
      <c r="E25" s="37"/>
      <c r="F25" s="14"/>
      <c r="G25" s="88"/>
      <c r="H25" s="14"/>
      <c r="I25" s="15"/>
      <c r="J25" s="2"/>
      <c r="K25" s="2"/>
      <c r="L25" s="2"/>
      <c r="M25" s="2"/>
      <c r="N25" s="2"/>
      <c r="O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4" customFormat="1" ht="12.75">
      <c r="A26" s="111">
        <v>5</v>
      </c>
      <c r="B26" s="22" t="s">
        <v>20</v>
      </c>
      <c r="C26" s="64" t="s">
        <v>14</v>
      </c>
      <c r="D26" s="59" t="s">
        <v>35</v>
      </c>
      <c r="E26" s="65" t="s">
        <v>15</v>
      </c>
      <c r="F26" s="83">
        <f>SUM(G26:I26)</f>
        <v>1910000</v>
      </c>
      <c r="G26" s="83">
        <v>710000</v>
      </c>
      <c r="H26" s="83">
        <v>700000</v>
      </c>
      <c r="I26" s="85">
        <v>500000</v>
      </c>
      <c r="J26" s="2"/>
      <c r="K26" s="2"/>
      <c r="L26" s="2"/>
      <c r="M26" s="2"/>
      <c r="N26" s="2"/>
      <c r="O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4" customFormat="1" ht="12.75">
      <c r="A27" s="112"/>
      <c r="B27" s="22"/>
      <c r="C27" s="61"/>
      <c r="D27" s="8"/>
      <c r="E27" s="12"/>
      <c r="F27" s="13"/>
      <c r="G27" s="90"/>
      <c r="H27" s="13"/>
      <c r="I27" s="84"/>
      <c r="J27" s="2"/>
      <c r="K27" s="2"/>
      <c r="L27" s="2"/>
      <c r="M27" s="2"/>
      <c r="N27" s="2"/>
      <c r="O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4" customFormat="1" ht="13.5" thickBot="1">
      <c r="A28" s="113"/>
      <c r="B28" s="66"/>
      <c r="C28" s="62"/>
      <c r="D28" s="27"/>
      <c r="E28" s="28"/>
      <c r="F28" s="14"/>
      <c r="G28" s="88"/>
      <c r="H28" s="14"/>
      <c r="I28" s="15"/>
      <c r="J28" s="2"/>
      <c r="K28" s="2"/>
      <c r="L28" s="2"/>
      <c r="M28" s="2"/>
      <c r="N28" s="2"/>
      <c r="O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4" customFormat="1" ht="12.75">
      <c r="A29" s="33"/>
      <c r="B29" s="22" t="s">
        <v>27</v>
      </c>
      <c r="C29" s="64" t="s">
        <v>14</v>
      </c>
      <c r="D29" s="59" t="s">
        <v>35</v>
      </c>
      <c r="E29" s="65" t="s">
        <v>15</v>
      </c>
      <c r="F29" s="83">
        <f>SUM(G29:I29)</f>
        <v>2800000</v>
      </c>
      <c r="G29" s="89">
        <v>1080000</v>
      </c>
      <c r="H29" s="83">
        <v>1100000</v>
      </c>
      <c r="I29" s="85">
        <v>620000</v>
      </c>
      <c r="J29" s="2"/>
      <c r="K29" s="2"/>
      <c r="L29" s="2"/>
      <c r="M29" s="2"/>
      <c r="N29" s="2"/>
      <c r="O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4" customFormat="1" ht="12.75">
      <c r="A30" s="34">
        <v>6</v>
      </c>
      <c r="B30" s="22" t="s">
        <v>28</v>
      </c>
      <c r="C30" s="61"/>
      <c r="D30" s="8"/>
      <c r="E30" s="11"/>
      <c r="F30" s="13"/>
      <c r="G30" s="90"/>
      <c r="H30" s="13"/>
      <c r="I30" s="84"/>
      <c r="J30" s="2"/>
      <c r="K30" s="2"/>
      <c r="L30" s="2"/>
      <c r="M30" s="2"/>
      <c r="N30" s="2"/>
      <c r="O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4" customFormat="1" ht="12.75">
      <c r="A31" s="34"/>
      <c r="B31" s="22" t="s">
        <v>29</v>
      </c>
      <c r="C31" s="61"/>
      <c r="D31" s="8"/>
      <c r="E31" s="11"/>
      <c r="F31" s="13"/>
      <c r="G31" s="90"/>
      <c r="H31" s="13"/>
      <c r="I31" s="84"/>
      <c r="J31" s="2"/>
      <c r="K31" s="2"/>
      <c r="L31" s="2"/>
      <c r="M31" s="2"/>
      <c r="N31" s="2"/>
      <c r="O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4" customFormat="1" ht="13.5" thickBot="1">
      <c r="A32" s="38"/>
      <c r="B32" s="57"/>
      <c r="C32" s="62"/>
      <c r="D32" s="27"/>
      <c r="E32" s="28"/>
      <c r="F32" s="14"/>
      <c r="G32" s="88"/>
      <c r="H32" s="14"/>
      <c r="I32" s="15"/>
      <c r="J32" s="2"/>
      <c r="K32" s="2"/>
      <c r="L32" s="2"/>
      <c r="M32" s="2"/>
      <c r="N32" s="2"/>
      <c r="O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4" customFormat="1" ht="12.75">
      <c r="A33" s="34"/>
      <c r="B33" s="22" t="s">
        <v>24</v>
      </c>
      <c r="C33" s="64" t="s">
        <v>14</v>
      </c>
      <c r="D33" s="59" t="s">
        <v>35</v>
      </c>
      <c r="E33" s="65" t="s">
        <v>15</v>
      </c>
      <c r="F33" s="83">
        <f>SUM(G33+H33+I33)</f>
        <v>11153000</v>
      </c>
      <c r="G33" s="89">
        <v>253000</v>
      </c>
      <c r="H33" s="83">
        <v>200000</v>
      </c>
      <c r="I33" s="85">
        <v>10700000</v>
      </c>
      <c r="J33" s="2"/>
      <c r="K33" s="2"/>
      <c r="L33" s="2"/>
      <c r="M33" s="2"/>
      <c r="N33" s="2"/>
      <c r="O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4" customFormat="1" ht="12.75">
      <c r="A34" s="34">
        <v>7</v>
      </c>
      <c r="B34" s="22" t="s">
        <v>32</v>
      </c>
      <c r="C34" s="61"/>
      <c r="D34" s="8"/>
      <c r="E34" s="11"/>
      <c r="F34" s="13"/>
      <c r="G34" s="90"/>
      <c r="H34" s="13"/>
      <c r="I34" s="84"/>
      <c r="J34" s="2"/>
      <c r="K34" s="2"/>
      <c r="L34" s="2"/>
      <c r="M34" s="2"/>
      <c r="N34" s="2"/>
      <c r="O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4" customFormat="1" ht="12.75">
      <c r="A35" s="34"/>
      <c r="B35" s="22" t="s">
        <v>33</v>
      </c>
      <c r="C35" s="61"/>
      <c r="D35" s="8"/>
      <c r="E35" s="11"/>
      <c r="F35" s="13"/>
      <c r="G35" s="90"/>
      <c r="H35" s="13"/>
      <c r="I35" s="84"/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4" customFormat="1" ht="13.5" thickBot="1">
      <c r="A36" s="38"/>
      <c r="B36" s="57"/>
      <c r="C36" s="62"/>
      <c r="D36" s="27"/>
      <c r="E36" s="28"/>
      <c r="F36" s="29"/>
      <c r="G36" s="30"/>
      <c r="H36" s="29"/>
      <c r="I36" s="31"/>
      <c r="J36" s="2"/>
      <c r="K36" s="2"/>
      <c r="L36" s="2"/>
      <c r="M36" s="2"/>
      <c r="N36" s="2"/>
      <c r="O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4" customFormat="1" ht="12.75">
      <c r="A37" s="67"/>
      <c r="B37" s="59" t="s">
        <v>30</v>
      </c>
      <c r="C37" s="68" t="s">
        <v>14</v>
      </c>
      <c r="D37" s="59" t="s">
        <v>35</v>
      </c>
      <c r="E37" s="65" t="s">
        <v>15</v>
      </c>
      <c r="F37" s="83">
        <f>SUM(G37:I37)</f>
        <v>5500000</v>
      </c>
      <c r="G37" s="89">
        <v>200000</v>
      </c>
      <c r="H37" s="83">
        <v>4300000</v>
      </c>
      <c r="I37" s="85">
        <v>1000000</v>
      </c>
      <c r="J37" s="2"/>
      <c r="K37" s="2"/>
      <c r="L37" s="2"/>
      <c r="M37" s="2"/>
      <c r="N37" s="2"/>
      <c r="O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4" customFormat="1" ht="12.75">
      <c r="A38" s="69">
        <v>8</v>
      </c>
      <c r="B38" s="22" t="s">
        <v>31</v>
      </c>
      <c r="C38" s="73"/>
      <c r="D38" s="8"/>
      <c r="E38" s="12"/>
      <c r="F38" s="13"/>
      <c r="G38" s="90"/>
      <c r="H38" s="13"/>
      <c r="I38" s="84"/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4" customFormat="1" ht="12.75">
      <c r="A39" s="72"/>
      <c r="B39" s="77" t="s">
        <v>45</v>
      </c>
      <c r="C39" s="73"/>
      <c r="D39" s="8"/>
      <c r="E39" s="12"/>
      <c r="F39" s="13"/>
      <c r="G39" s="90"/>
      <c r="H39" s="13"/>
      <c r="I39" s="84"/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4" customFormat="1" ht="13.5" thickBot="1">
      <c r="A40" s="79"/>
      <c r="B40" s="80"/>
      <c r="C40" s="74"/>
      <c r="D40" s="27"/>
      <c r="E40" s="37"/>
      <c r="F40" s="14"/>
      <c r="G40" s="88"/>
      <c r="H40" s="14"/>
      <c r="I40" s="15"/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12.75">
      <c r="A41" s="72"/>
      <c r="B41" s="77" t="s">
        <v>36</v>
      </c>
      <c r="C41" s="68" t="s">
        <v>14</v>
      </c>
      <c r="D41" s="8" t="s">
        <v>38</v>
      </c>
      <c r="E41" s="65" t="s">
        <v>15</v>
      </c>
      <c r="F41" s="13">
        <f>SUM(G41+H41+I41)</f>
        <v>23047000</v>
      </c>
      <c r="G41" s="90">
        <v>147000</v>
      </c>
      <c r="H41" s="13">
        <v>2900000</v>
      </c>
      <c r="I41" s="84">
        <v>20000000</v>
      </c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12.75">
      <c r="A42" s="72">
        <v>9</v>
      </c>
      <c r="B42" s="77" t="s">
        <v>40</v>
      </c>
      <c r="C42" s="73"/>
      <c r="D42" s="8"/>
      <c r="E42" s="12"/>
      <c r="F42" s="13"/>
      <c r="G42" s="90"/>
      <c r="H42" s="13"/>
      <c r="I42" s="84"/>
      <c r="J42" s="2"/>
      <c r="K42" s="2"/>
      <c r="L42" s="2"/>
      <c r="M42" s="2"/>
      <c r="N42" s="2"/>
      <c r="O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12.75">
      <c r="A43" s="72"/>
      <c r="B43" s="77"/>
      <c r="C43" s="73"/>
      <c r="D43" s="8"/>
      <c r="E43" s="12"/>
      <c r="F43" s="13" t="s">
        <v>23</v>
      </c>
      <c r="G43" s="90"/>
      <c r="H43" s="13"/>
      <c r="I43" s="84"/>
      <c r="J43" s="2"/>
      <c r="K43" s="2"/>
      <c r="L43" s="2"/>
      <c r="M43" s="2"/>
      <c r="N43" s="2"/>
      <c r="O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13.5" thickBot="1">
      <c r="A44" s="79"/>
      <c r="B44" s="80"/>
      <c r="C44" s="74"/>
      <c r="D44" s="27"/>
      <c r="E44" s="37"/>
      <c r="F44" s="14"/>
      <c r="G44" s="88"/>
      <c r="H44" s="14"/>
      <c r="I44" s="15"/>
      <c r="J44" s="2"/>
      <c r="K44" s="2"/>
      <c r="L44" s="2"/>
      <c r="M44" s="2"/>
      <c r="N44" s="2"/>
      <c r="O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4" customFormat="1" ht="12.75">
      <c r="A45" s="72"/>
      <c r="B45" s="77" t="s">
        <v>37</v>
      </c>
      <c r="C45" s="68" t="s">
        <v>14</v>
      </c>
      <c r="D45" s="8" t="s">
        <v>42</v>
      </c>
      <c r="E45" s="65" t="s">
        <v>15</v>
      </c>
      <c r="F45" s="13">
        <f>SUM(G45+H45+I45)</f>
        <v>1800000</v>
      </c>
      <c r="G45" s="90">
        <v>1000000</v>
      </c>
      <c r="H45" s="13">
        <v>800000</v>
      </c>
      <c r="I45" s="84">
        <v>0</v>
      </c>
      <c r="J45" s="2"/>
      <c r="K45" s="2"/>
      <c r="L45" s="2"/>
      <c r="M45" s="2"/>
      <c r="N45" s="2"/>
      <c r="O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4" customFormat="1" ht="12.75">
      <c r="A46" s="72">
        <v>10</v>
      </c>
      <c r="B46" s="77" t="s">
        <v>22</v>
      </c>
      <c r="C46" s="73"/>
      <c r="D46" s="8"/>
      <c r="E46" s="12"/>
      <c r="F46" s="13"/>
      <c r="G46" s="90"/>
      <c r="H46" s="13"/>
      <c r="I46" s="84"/>
      <c r="J46" s="2"/>
      <c r="K46" s="2"/>
      <c r="L46" s="2"/>
      <c r="M46" s="2"/>
      <c r="N46" s="2"/>
      <c r="O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4" customFormat="1" ht="13.5" thickBot="1">
      <c r="A47" s="70"/>
      <c r="B47" s="78"/>
      <c r="C47" s="74" t="s">
        <v>23</v>
      </c>
      <c r="D47" s="27"/>
      <c r="E47" s="37"/>
      <c r="F47" s="14"/>
      <c r="G47" s="88"/>
      <c r="H47" s="14"/>
      <c r="I47" s="15"/>
      <c r="J47" s="2"/>
      <c r="K47" s="2"/>
      <c r="L47" s="2"/>
      <c r="M47" s="2"/>
      <c r="N47" s="2"/>
      <c r="O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9" ht="16.5" thickBot="1">
      <c r="A48" s="12"/>
      <c r="B48" s="4"/>
      <c r="C48" s="4"/>
      <c r="D48" s="4"/>
      <c r="E48" s="71" t="s">
        <v>17</v>
      </c>
      <c r="F48" s="110">
        <f>SUM(G48+H48+I48)</f>
        <v>78947633.97</v>
      </c>
      <c r="G48" s="109">
        <f>SUM(G11+G15+G18+G22+G26+G29+G33+G37+G41+G45)</f>
        <v>12027633.97</v>
      </c>
      <c r="H48" s="91">
        <f>+SUM(H11+H15+H18+H22+H26+H29+H33+H37+H41+H45)</f>
        <v>21700000</v>
      </c>
      <c r="I48" s="91">
        <f>SUM(I11+I15+I18+I22+I26+I29+I33+I37+I41+I45)</f>
        <v>45220000</v>
      </c>
    </row>
    <row r="49" spans="5:9" ht="12.75">
      <c r="E49" s="18" t="s">
        <v>21</v>
      </c>
      <c r="F49" s="92"/>
      <c r="G49" s="92"/>
      <c r="H49" s="92"/>
      <c r="I49" s="93"/>
    </row>
    <row r="50" spans="5:9" ht="12.75">
      <c r="E50" s="96" t="s">
        <v>41</v>
      </c>
      <c r="F50" s="97">
        <f>SUM(G50:I50)</f>
        <v>7000000</v>
      </c>
      <c r="G50" s="97">
        <f>G13</f>
        <v>7000000</v>
      </c>
      <c r="H50" s="97">
        <v>0</v>
      </c>
      <c r="I50" s="98">
        <v>0</v>
      </c>
    </row>
    <row r="51" spans="5:9" ht="12.75">
      <c r="E51" s="19" t="s">
        <v>15</v>
      </c>
      <c r="F51" s="108">
        <f>SUM(G51+H51+I51)</f>
        <v>71947633.97</v>
      </c>
      <c r="G51" s="108">
        <f>SUM(G12+G15+G18+G22+G26+G29+G33+G37+G41+G45)</f>
        <v>5027633.97</v>
      </c>
      <c r="H51" s="94">
        <f>SUM(H11:H45)</f>
        <v>21700000</v>
      </c>
      <c r="I51" s="94">
        <f>SUM(I11:I45)</f>
        <v>45220000</v>
      </c>
    </row>
    <row r="53" ht="12.75">
      <c r="F53" s="26"/>
    </row>
  </sheetData>
  <mergeCells count="7">
    <mergeCell ref="A26:A28"/>
    <mergeCell ref="A22:A25"/>
    <mergeCell ref="B6:B9"/>
    <mergeCell ref="A6:A9"/>
    <mergeCell ref="A18:A20"/>
    <mergeCell ref="A15:A17"/>
    <mergeCell ref="A11:A14"/>
  </mergeCells>
  <printOptions/>
  <pageMargins left="2.5590551181102366" right="1.5748031496062993" top="0.3937007874015748" bottom="0.9448818897637796" header="0.35433070866141736" footer="0.5118110236220472"/>
  <pageSetup horizontalDpi="300" verticalDpi="300" orientation="landscape" paperSize="8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2008-02-28T11:37:55Z</cp:lastPrinted>
  <dcterms:created xsi:type="dcterms:W3CDTF">2004-06-11T08:40:51Z</dcterms:created>
  <dcterms:modified xsi:type="dcterms:W3CDTF">2008-02-28T12:32:59Z</dcterms:modified>
  <cp:category/>
  <cp:version/>
  <cp:contentType/>
  <cp:contentStatus/>
  <cp:revision>1</cp:revision>
</cp:coreProperties>
</file>