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'Arkusz1'!$A$1:$F$176</definedName>
  </definedNames>
  <calcPr fullCalcOnLoad="1"/>
</workbook>
</file>

<file path=xl/sharedStrings.xml><?xml version="1.0" encoding="utf-8"?>
<sst xmlns="http://schemas.openxmlformats.org/spreadsheetml/2006/main" count="179" uniqueCount="179">
  <si>
    <t>Załącznik Nr 1</t>
  </si>
  <si>
    <t>do  budżetu</t>
  </si>
  <si>
    <t>Gminy Nysa</t>
  </si>
  <si>
    <t>na 2004 r.</t>
  </si>
  <si>
    <t>Dochody budżetowe (prognoza)</t>
  </si>
  <si>
    <t>Stan mieszkańców na 31.12.2002 r - 60.618</t>
  </si>
  <si>
    <t xml:space="preserve">                                                                                                                            w PLN</t>
  </si>
  <si>
    <t>Dział - rozdział - paragraf - nazwa</t>
  </si>
  <si>
    <t>Plan  na 2003 r.</t>
  </si>
  <si>
    <t>Przewidywane wykonanie za 2003 r.</t>
  </si>
  <si>
    <t>Prognoza na 2004 r.</t>
  </si>
  <si>
    <t>% (4:3)</t>
  </si>
  <si>
    <t>Udział na 1 mieszk.</t>
  </si>
  <si>
    <t>DOCHODY BUDŻETOWE - OGÓŁEM</t>
  </si>
  <si>
    <t>w tym :</t>
  </si>
  <si>
    <t>zadania własne</t>
  </si>
  <si>
    <t>zadania zlecone</t>
  </si>
  <si>
    <t>zadania powierzone</t>
  </si>
  <si>
    <t>I. Zadania własne - razem</t>
  </si>
  <si>
    <t>010 Rolnictwo i łowiectwo</t>
  </si>
  <si>
    <t>01010 Infrastruktura wodociągowa i sanitacyjna wsi</t>
  </si>
  <si>
    <t>§ 0750 dochody z najmu i dzierżawy składników majątkowych Skarbu Państwa oraz jednostek samorządu terytorialnego oraz innych umów o podobnym charakterze</t>
  </si>
  <si>
    <t>§ 6290 środki na dofinansowanie własnych inwestycji gmin, powiatów, samorządów województw pozyskanych z innych źródeł</t>
  </si>
  <si>
    <t>01095 Pozostała działalność</t>
  </si>
  <si>
    <t>§ 0750 dochody z najmu i dzierżawy składników majątkowych Skarbu Państwa oraz jednostek samorządu terytorialnego oraz innych umów o podobnym charakterze</t>
  </si>
  <si>
    <t>§ 2700 środki na dofinansowanie własnych zadań bieżących gmin, powiatów, samorządów województw, pozyskane z innych źródeł</t>
  </si>
  <si>
    <t>600 Transport i łączność</t>
  </si>
  <si>
    <t>60095 Pozostała działalność</t>
  </si>
  <si>
    <t>§ 6290 środki na dofinansowanie własnych inwestycji gmin, powiatów, samorządów województw pozyskanych z innych źródeł (FOGR)</t>
  </si>
  <si>
    <t>630 Turystyka</t>
  </si>
  <si>
    <t>63095 Pozostała działalność</t>
  </si>
  <si>
    <t>§ 2700 środki na dofinansowanie własnych zadań bieżących gmin, powiatów, samorządów województw, pozyskane z innych źródeł</t>
  </si>
  <si>
    <t>§ 6290 środki na dofinansowanie własnych inwestycji gmin, powiatów, samorządów województw pozyskanych z innych źródeł</t>
  </si>
  <si>
    <t>700 Gospodarka mieszkaniowa</t>
  </si>
  <si>
    <t>70004 Różne jednostki obsługi gospodarki mieszkaniowej</t>
  </si>
  <si>
    <t>§ 0750 dochody z najmu i dzierżawy składników majątkowych Skarbu Państwa oraz jednostek samorządu terytorialnego oraz innych umów o podobnym charakterze</t>
  </si>
  <si>
    <t>70005 Gospodarka gruntami i nieruchomościami</t>
  </si>
  <si>
    <t>§ 0470 wpływy z opłat za zarząd i użytkowanie wieczyste nierychomości</t>
  </si>
  <si>
    <t>§ 0750 dochody z najmu i dzierżawy składników majątkowych Skarbu Państwa oraz jednostek samorządu terytorialnego oraz innych umów o podobnym charakterze</t>
  </si>
  <si>
    <t>§ 0760 wpływy z tytułu przekształcenia prawa użytkowanie wieczystego w prawo własności</t>
  </si>
  <si>
    <t>§ 0840 wpływy ze sprzedaży wyrobów i składników majątkowych</t>
  </si>
  <si>
    <t>§ 0902 pozostałe odsetki</t>
  </si>
  <si>
    <t>§ 0960 otrzymane spadki, zapisy i darowizny w postaci pieniężnej</t>
  </si>
  <si>
    <t>750 Administracja publiczna</t>
  </si>
  <si>
    <t>75023 Urzędy gmin</t>
  </si>
  <si>
    <t>§ 0450 wpłwyw z opłaty administracyjnej za czynności urzędowe</t>
  </si>
  <si>
    <t>§ 0690 wpływy z róznych opłat</t>
  </si>
  <si>
    <t>§ 0750 dochody z najmu i dzierżawy składników majątkowych Skarbu Państwa oraz jednostek samorządu terytorialnego oraz innych umów o podobnym charakterze</t>
  </si>
  <si>
    <t>§ 0970 wpływy z różnych dochodów</t>
  </si>
  <si>
    <t>75095 Pozostała działalność</t>
  </si>
  <si>
    <t>§ 0480 wpływy z opłat za sprzedaż alkoholu</t>
  </si>
  <si>
    <t>754 Bezpieczeństwo publiczne i ochrona przeciwpożarowa</t>
  </si>
  <si>
    <t>75416 Straż Miejska</t>
  </si>
  <si>
    <t>§ 0570 grzywny, mandaty i inne kary pieniężne od ludności</t>
  </si>
  <si>
    <t>756 Dochody od osób prawnych, od osób fizycznych i od innych jednostek nie posiadających osobowości prawnej oraz wydatki związane z ich poborem</t>
  </si>
  <si>
    <t>75601 Wpływy z podatku dochodowego od osób fizycznych (karta podatkowa)</t>
  </si>
  <si>
    <t>§ 0350 podatek od działalności gospodarczej osób fizycznych, opłacany w formie karty podatkowej</t>
  </si>
  <si>
    <t>§ 0910 odsetki od nieterminowych wpłat z tytułu podatków i opłat</t>
  </si>
  <si>
    <t xml:space="preserve">75615 Wpływy z podatku rolnego, leśnego, podatku od czynności cywilnoprawnych, podatku od spadków i darowizn oraz podatków i opłat lokalnych </t>
  </si>
  <si>
    <t>§ 0310 podatek od nieruchomości</t>
  </si>
  <si>
    <t>§ 0320 podatek rolny</t>
  </si>
  <si>
    <t>§ 0330 podatek leśny</t>
  </si>
  <si>
    <t>§ 0340 podatek od środków transportowych</t>
  </si>
  <si>
    <t>§ 0360 podatek od spadków i darowizn</t>
  </si>
  <si>
    <t>§ 0370 podatek od posiadania psów</t>
  </si>
  <si>
    <t>§ 0430 wpływy z opłaty targowej</t>
  </si>
  <si>
    <t>§ 0500 podatek od czynności cywilnoprawnych</t>
  </si>
  <si>
    <t>§ 0910 odsetki od nieterminowych wpłat z tytułu podatków i opłat</t>
  </si>
  <si>
    <t>§ 0920 pozostałe odsetki</t>
  </si>
  <si>
    <t>75618 Wpływy z opłaty skarbowej</t>
  </si>
  <si>
    <t>§ 0410 wpływy z opłaty skarbowej</t>
  </si>
  <si>
    <t>75621 Udziały gmin w podatkach stanowiących dochód budżetu państwa</t>
  </si>
  <si>
    <t>§ 0010 podatek dochodowy od osób fizycznych</t>
  </si>
  <si>
    <t>§ 0020 podatek dochodowy od osób prawnych</t>
  </si>
  <si>
    <t>758 Różne rozliczenia</t>
  </si>
  <si>
    <t>75801 Część oświatowa subwencji ogólnej dla jednostek samorządu terytorialnego</t>
  </si>
  <si>
    <t>§ 2920 subwencje ogólne z budżetu państwa</t>
  </si>
  <si>
    <t>75802 Część podstawowa subwencji ogólnej dla gmin</t>
  </si>
  <si>
    <t>§ 2920 subwencje ogólne z budżetu państwa</t>
  </si>
  <si>
    <t>75805 Część rekompensująca subwencji ogólnej dla gmin</t>
  </si>
  <si>
    <t>§ 2920 subwencje ogólne z budżetu państwa</t>
  </si>
  <si>
    <t>75807 Część wyrównawcza subwencji ogólnej dla gmin</t>
  </si>
  <si>
    <t>§ 2920 subwencje ogólne z budżetu państwa</t>
  </si>
  <si>
    <t>75831 Część równoważąca subwencji ogólnej dla gmin</t>
  </si>
  <si>
    <t>§ 2920 subwencje ogólne z budżetu państwa</t>
  </si>
  <si>
    <t>75809 Rozliczenia między jednostkami samorządu terytorialnego</t>
  </si>
  <si>
    <t>§ 2710 wpływy z tytułu pomocy finansowej udzielanej między jednostkami samorządu terytorialnego na dofinansowanie własnych zadań bieżących</t>
  </si>
  <si>
    <t>§ 6630 dotacje celowe otrzymane z samorządu województwa na inwestycje i zakupy inwestycyjne realizowane na podstawie porozumień (umów) między jednostkami samorządu terytorialnego</t>
  </si>
  <si>
    <t>75814 Różne rozliczenia finansowe</t>
  </si>
  <si>
    <t>§ 0920 pozostałe odsetki</t>
  </si>
  <si>
    <t>§ 0960 otrzymane spadki, zapisy i darowizny w postaci pieniężnej</t>
  </si>
  <si>
    <t>§ 0970 wpływy z różnych dochodów</t>
  </si>
  <si>
    <t>801 Oświata i wychowanie</t>
  </si>
  <si>
    <t>80101 Szkoły podstawowe</t>
  </si>
  <si>
    <t>§ 0750 dochody z najmu i dzierżawy składników majątkowych Skarbu Państwa oraz jednostek samorządu terytorialnego oraz innych umów o podobnym charakterze</t>
  </si>
  <si>
    <t>§ 0830 wpływy z usług</t>
  </si>
  <si>
    <t>§ 0970 wpływy z różnych dochodów</t>
  </si>
  <si>
    <t>80104 Przedszkola</t>
  </si>
  <si>
    <t>§ 0750 dochody z najmu i dzierżawy składników majątkowych Skarbu Państwa oraz jednostek samorządu terytorialnego oraz innych umów o podobnym charakterze</t>
  </si>
  <si>
    <t>§ 0830 wpływy z usług</t>
  </si>
  <si>
    <t>§ 0960 otrzymane spadki, zapisy, darowizny w postaci pieniężnej</t>
  </si>
  <si>
    <t>80110 Gimnazja</t>
  </si>
  <si>
    <t>§ 0750 dochody z najmu i dzierżawy składników majątkowych Skarbu Państwa oraz jednostek samorządu terytorialnego oraz innych umów o podobnym charakterze</t>
  </si>
  <si>
    <t>§ 0970 wpływy z różnych dochodów</t>
  </si>
  <si>
    <t>80114 Zespoły ekonomiczno - administracyjne szkół</t>
  </si>
  <si>
    <t>§ 0970 wpływy z różnych dochodów</t>
  </si>
  <si>
    <t>80195 Pozostała działalność</t>
  </si>
  <si>
    <t>§ 2030 dotacje celowe otrzymane z budżetu państwa na realizację własnych zadań bieżących gmin</t>
  </si>
  <si>
    <t>852 Pomoc społeczna</t>
  </si>
  <si>
    <t>85202 Domy pomocy społecznej</t>
  </si>
  <si>
    <t>§ 083 wpływy z usług</t>
  </si>
  <si>
    <t>85215 Dodatki mieszkaniowe</t>
  </si>
  <si>
    <t>§ 2030 dotacje celowe otrzymane z budżetu państwa na realizację własnych zadań bieżących gmin</t>
  </si>
  <si>
    <t>85228 Usługi opiekuńcze i specjalistyczne usługi opiekuńcze</t>
  </si>
  <si>
    <t>§ 083 wpływy z usług</t>
  </si>
  <si>
    <t>85295 Pozostała działalność</t>
  </si>
  <si>
    <t>§ 2030 dotacje celowe otrzymane z budżetu państwa na realizację własnych zadań bieżących gmin</t>
  </si>
  <si>
    <t>§ 2700 środki na dofinansowanie własnych zadań bieżących gmin, powiatów, samorządów województw, pozyskane z innych źródeł</t>
  </si>
  <si>
    <t>853 Pozostałe zadania w zakresie polityki społecznej</t>
  </si>
  <si>
    <t>85305 Żłobki</t>
  </si>
  <si>
    <t>§ 0750 dochody z najmu i dzierżawy składników majątkowych Skarbu Państwa oraz jednostek samorządu terytorialnego oraz innych umów o podobnym charakterze</t>
  </si>
  <si>
    <t>§ 0830 wpływy z usług</t>
  </si>
  <si>
    <t>854 Edukacyjna opieka wychowawcza</t>
  </si>
  <si>
    <t>85495 Pozostała działalność</t>
  </si>
  <si>
    <t>§ 2030 dotacje celowe otrzymane z budżetu państwa na realizację własnych zadań bieżących gmin</t>
  </si>
  <si>
    <t>900 Gospodarka komunalna i ochrona środowiska</t>
  </si>
  <si>
    <t>90002 Gospodarka odpadami</t>
  </si>
  <si>
    <t>§ 6260 dotacje otrzymane z funduszy celowych na finansowanie lub dofinansowanie kosztów realizacji inwestycji i zakupów inwestycyjnych jednostek sektora finansów publicznych</t>
  </si>
  <si>
    <t>90006 Ochrona gleby i wód podziemnych</t>
  </si>
  <si>
    <t>§ 0460 wpływy z opłaty eksploatacyjnej</t>
  </si>
  <si>
    <t>90013 Schroniska dla zwierząt</t>
  </si>
  <si>
    <t>§ 0970 wpływy z różnych dochodów</t>
  </si>
  <si>
    <t>II. Zadania zlecone</t>
  </si>
  <si>
    <t>750 Administracja publiczna</t>
  </si>
  <si>
    <t>75011 Urzędy wojewódzkie</t>
  </si>
  <si>
    <t>§ 2010 dotacje celowe otrzymane z budżetu państwa na zadania bieżące z zakresu administracji rządowej oraz inne zadania zlecone gminie ustawami</t>
  </si>
  <si>
    <t>751 Urzędy naczelnych organów władzy państwowej, kontroli i ochrony prawa ochrony prawa oraz sądownictwa</t>
  </si>
  <si>
    <t>75101 Urzędy naczelnych organów władzy państwowej, kontroli i sądownictwa</t>
  </si>
  <si>
    <t>§ 2010 dotacje celowe otrzymane z budżetu państwa na zadania bieżące z zakresu administracji rządowej oraz inne zadania zlecone gminie ustawami</t>
  </si>
  <si>
    <t>75110 Referenda ogólnokrajowe i konstytucyjne</t>
  </si>
  <si>
    <t>§ 2010 dotacje celowe otrzymane z budżetu państwa na zadania bieżące z zakresu administracji rządowej oraz inne zadania zlecone gminie ustawami</t>
  </si>
  <si>
    <t>754 Bezpieczeństwo publiczne i ochrona przeciwpożarowa</t>
  </si>
  <si>
    <t>75414 Obrona cywilna</t>
  </si>
  <si>
    <t>§ 2010 dotacje celowe otrzymane z budżetu państwa na zadania bieżące z zakresu administracji rządowej oraz inne zadania zlecone gminie ustawami</t>
  </si>
  <si>
    <t>§ 6310 dotacje celowe przekazane z budżetu państwa na  inwestycje i zakupy inwestycyjne z zakresu administracji rządowej oraz innych zadań zleconych gminom ustawami.</t>
  </si>
  <si>
    <t>801 Oświata i wychowanie</t>
  </si>
  <si>
    <t>80101 Szkoły podstawowe</t>
  </si>
  <si>
    <t>§ 2010 dotacje celowe otrzymane z budżetu państwa na zadania bieżące z zakresu administracji rządowej oraz inne zadania zlecone gminie ustawami</t>
  </si>
  <si>
    <t>852 Pomoc społeczna</t>
  </si>
  <si>
    <t>85203 Ośrodki wsparcia</t>
  </si>
  <si>
    <t>§ 2010 dotacje celowe otrzymane z budżetu państwa na zadania bieżące z zakresu administracji rządowej oraz inne zadania zlecone gminie ustawami</t>
  </si>
  <si>
    <t>85213 Składki na ubezpieczenie zdrowotne opłacane za osoby pobierające niektóre świadczenia z pomocy społecznej</t>
  </si>
  <si>
    <t>§ 2010 dotacje celowe otrzymane z budżetu państwa na zadania bieżące z zakresu administracji rządowej oraz inne zadania zlecone gminie ustawami</t>
  </si>
  <si>
    <t>85214 Zasiłki i pomoc w naturze oraz składki na ubezpieczenia społeczne</t>
  </si>
  <si>
    <t>§ 2010 dotacje celowe otrzymane z budżetu państwa na zadania bieżące z zakresu administracji rządowej oraz inne zadania zlecone gminie ustawami</t>
  </si>
  <si>
    <t>85216 Zasiłki rodzinne, pielęgnacyjne i wychowawcze</t>
  </si>
  <si>
    <t>§ 2010 dotacje celowe otrzymane z budżetu państwa na zadania bieżące z zakresu administracji rządowej oraz inne zadania zlecone gminie ustawami</t>
  </si>
  <si>
    <t>85219 Ośrodki pomocy społecznej</t>
  </si>
  <si>
    <t>§ 2010 dotacje celowe otrzymane z budżetu państwa na zadania bieżące z zakresu administracji rządowej oraz inne zadania zlecone gminie ustawami</t>
  </si>
  <si>
    <t>85228 Usługi opiekuńcze i specjalistyczne usługi opiekuńcze</t>
  </si>
  <si>
    <t>§ 2010 dotacje celowe otrzymane z budżetu państwa na zadania bieżące z zakresu administracji rządowej oraz inne zadania zlecone gminie ustawami</t>
  </si>
  <si>
    <t>85295 Pozostała działalność</t>
  </si>
  <si>
    <t>§ 2010 dotacje celowe otrzymane z budżetu państwa na zadania bieżące z zakresu administracji rządowej oraz inne zadania zlecone gminie ustawami</t>
  </si>
  <si>
    <t>853 Pozostałe zadania w zakresie polityki społecznej</t>
  </si>
  <si>
    <t>85334 Pomoc dla repatriantów</t>
  </si>
  <si>
    <t>§ 2010 dotacje celowe otrzymane z budżetu państwa na zadania bieżące z zakresu administracji rządowej oraz inne zadania zlecone gminie ustawami</t>
  </si>
  <si>
    <t>900 Gospodarka komunalna i ochrona środowiska</t>
  </si>
  <si>
    <t>90015 Oświetlenie ulic, placów i dróg</t>
  </si>
  <si>
    <t>§ 2010 dotacje celowe otrzymane z budżetu państwa na zadania bieżące z zakresu administracji rządowej oraz inne zadania zlecone gminie ustawami</t>
  </si>
  <si>
    <t>§ 6310 dotacje celowe otrzymane z budżetu państwa na inwestycje i zakupy inwestycyjne z zakresu administracji rządowej oraz innych zadań zleconych gminom ustawami</t>
  </si>
  <si>
    <t>III. Zadania powierzone</t>
  </si>
  <si>
    <t>750 Administracja publiczna</t>
  </si>
  <si>
    <t>75011 Urzędy wojewódzkie</t>
  </si>
  <si>
    <t>§ 2020 dotacje celowe otrzymane z budżetu państwa na zadania bieżące realizowane przez gminę na podstawie porozumień z organami administracji rządowej</t>
  </si>
  <si>
    <t>75023 Urzędy gmin</t>
  </si>
  <si>
    <t>§ 2020 dotacje celowe otrzymane z budżetu państwa na zadania bieżące realizowane przez gminę na podstawie porozumień z organami administracji rządowej</t>
  </si>
  <si>
    <t>801 Oświata i wychowanie</t>
  </si>
  <si>
    <t>80110 Gimnazja</t>
  </si>
  <si>
    <t>§ 2020 dotacje celowe otrzymane z budżetu państwa na zadania bieżące realizowane przez gminę na podstawie porozumień z organami administracji rządowej</t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</si>
</sst>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  <numFmt numFmtId="165" formatCode="#,##0.00"/>
    <numFmt numFmtId="166" formatCode="0.00%"/>
  </numFmts>
  <fonts count="13">
    <font>
      <sz val="10"/>
      <name val="Arial"/>
      <family val="0"/>
    </font>
    <font>
      <sz val="10"/>
      <color indexed="8"/>
      <name val="Arial CE"/>
      <family val="0"/>
    </font>
    <font>
      <sz val="12"/>
      <color indexed="8"/>
      <name val="Times New Roman CE"/>
      <family val="1"/>
    </font>
    <font>
      <sz val="8"/>
      <color indexed="8"/>
      <name val="Arial CE"/>
      <family val="2"/>
    </font>
    <font>
      <b/>
      <sz val="12"/>
      <color indexed="8"/>
      <name val="Arial CE"/>
      <family val="2"/>
    </font>
    <font>
      <sz val="12"/>
      <color indexed="8"/>
      <name val="Arial CE"/>
      <family val="2"/>
    </font>
    <font>
      <b/>
      <sz val="8"/>
      <color indexed="8"/>
      <name val="Arial CE"/>
      <family val="2"/>
    </font>
    <font>
      <b/>
      <sz val="9"/>
      <color indexed="8"/>
      <name val="Arial CE"/>
      <family val="2"/>
    </font>
    <font>
      <b/>
      <sz val="10"/>
      <color indexed="8"/>
      <name val="Arial CE"/>
      <family val="2"/>
    </font>
    <font>
      <b/>
      <i/>
      <sz val="10"/>
      <color indexed="8"/>
      <name val="Arial CE"/>
      <family val="2"/>
    </font>
    <font>
      <b/>
      <sz val="10"/>
      <color indexed="8"/>
      <name val="Tahoma"/>
      <family val="2"/>
    </font>
    <font>
      <u val="double"/>
      <sz val="10"/>
      <color indexed="8"/>
      <name val="Arial CE"/>
      <family val="2"/>
    </font>
    <font>
      <u val="single"/>
      <sz val="10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ck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164" fontId="1" fillId="0" borderId="0" xfId="0" applyAlignment="1">
      <alignment/>
    </xf>
    <xf numFmtId="164" fontId="2" fillId="0" borderId="0" xfId="0" applyAlignment="1">
      <alignment/>
    </xf>
    <xf numFmtId="164" fontId="2" fillId="0" borderId="0" xfId="0" applyAlignment="1">
      <alignment/>
    </xf>
    <xf numFmtId="164" fontId="3" fillId="0" borderId="0" xfId="0" applyAlignment="1">
      <alignment/>
    </xf>
    <xf numFmtId="164" fontId="1" fillId="0" borderId="0" xfId="0" applyAlignment="1">
      <alignment horizontal="left"/>
    </xf>
    <xf numFmtId="164" fontId="1" fillId="0" borderId="0" xfId="0" applyAlignment="1">
      <alignment horizontal="left"/>
    </xf>
    <xf numFmtId="164" fontId="4" fillId="0" borderId="0" xfId="0" applyAlignment="1">
      <alignment horizontal="center"/>
    </xf>
    <xf numFmtId="164" fontId="5" fillId="0" borderId="0" xfId="0" applyAlignment="1">
      <alignment horizontal="center"/>
    </xf>
    <xf numFmtId="164" fontId="1" fillId="0" borderId="0" xfId="0" applyAlignment="1">
      <alignment horizontal="left"/>
    </xf>
    <xf numFmtId="164" fontId="1" fillId="0" borderId="0" xfId="0" applyAlignment="1">
      <alignment horizontal="left"/>
    </xf>
    <xf numFmtId="164" fontId="5" fillId="0" borderId="0" xfId="0" applyAlignment="1">
      <alignment horizontal="center"/>
    </xf>
    <xf numFmtId="164" fontId="3" fillId="0" borderId="1" xfId="0" applyAlignment="1">
      <alignment horizontal="right"/>
    </xf>
    <xf numFmtId="164" fontId="6" fillId="0" borderId="1" xfId="0" applyAlignment="1">
      <alignment horizontal="right"/>
    </xf>
    <xf numFmtId="164" fontId="7" fillId="0" borderId="2" xfId="0" applyAlignment="1">
      <alignment wrapText="1"/>
    </xf>
    <xf numFmtId="164" fontId="7" fillId="0" borderId="2" xfId="0" applyAlignment="1">
      <alignment horizontal="center" wrapText="1"/>
    </xf>
    <xf numFmtId="164" fontId="8" fillId="0" borderId="3" xfId="0" applyAlignment="1">
      <alignment wrapText="1"/>
    </xf>
    <xf numFmtId="165" fontId="8" fillId="0" borderId="3" xfId="0" applyAlignment="1">
      <alignment/>
    </xf>
    <xf numFmtId="166" fontId="8" fillId="0" borderId="3" xfId="0" applyAlignment="1">
      <alignment/>
    </xf>
    <xf numFmtId="165" fontId="8" fillId="2" borderId="3" xfId="0" applyAlignment="1">
      <alignment/>
    </xf>
    <xf numFmtId="164" fontId="1" fillId="0" borderId="4" xfId="0" applyAlignment="1">
      <alignment/>
    </xf>
    <xf numFmtId="165" fontId="1" fillId="0" borderId="4" xfId="0" applyAlignment="1">
      <alignment/>
    </xf>
    <xf numFmtId="165" fontId="1" fillId="0" borderId="4" xfId="0" applyAlignment="1">
      <alignment/>
    </xf>
    <xf numFmtId="165" fontId="1" fillId="2" borderId="4" xfId="0" applyAlignment="1">
      <alignment/>
    </xf>
    <xf numFmtId="164" fontId="9" fillId="0" borderId="4" xfId="0" applyAlignment="1">
      <alignment/>
    </xf>
    <xf numFmtId="165" fontId="9" fillId="0" borderId="4" xfId="0" applyAlignment="1">
      <alignment/>
    </xf>
    <xf numFmtId="164" fontId="10" fillId="3" borderId="4" xfId="0" applyAlignment="1">
      <alignment/>
    </xf>
    <xf numFmtId="165" fontId="10" fillId="3" borderId="4" xfId="0" applyAlignment="1">
      <alignment/>
    </xf>
    <xf numFmtId="166" fontId="10" fillId="3" borderId="5" xfId="0" applyAlignment="1">
      <alignment/>
    </xf>
    <xf numFmtId="165" fontId="10" fillId="3" borderId="5" xfId="0" applyAlignment="1">
      <alignment/>
    </xf>
    <xf numFmtId="164" fontId="8" fillId="0" borderId="6" xfId="0" applyAlignment="1">
      <alignment/>
    </xf>
    <xf numFmtId="165" fontId="8" fillId="0" borderId="6" xfId="0" applyAlignment="1">
      <alignment/>
    </xf>
    <xf numFmtId="165" fontId="8" fillId="0" borderId="7" xfId="0" applyAlignment="1">
      <alignment/>
    </xf>
    <xf numFmtId="166" fontId="8" fillId="0" borderId="4" xfId="0" applyAlignment="1">
      <alignment/>
    </xf>
    <xf numFmtId="164" fontId="11" fillId="0" borderId="8" xfId="0" applyAlignment="1">
      <alignment wrapText="1"/>
    </xf>
    <xf numFmtId="165" fontId="11" fillId="0" borderId="9" xfId="0" applyAlignment="1">
      <alignment/>
    </xf>
    <xf numFmtId="166" fontId="11" fillId="0" borderId="8" xfId="0" applyAlignment="1">
      <alignment/>
    </xf>
    <xf numFmtId="165" fontId="11" fillId="2" borderId="8" xfId="0" applyAlignment="1">
      <alignment/>
    </xf>
    <xf numFmtId="164" fontId="1" fillId="0" borderId="8" xfId="0" applyAlignment="1">
      <alignment wrapText="1"/>
    </xf>
    <xf numFmtId="165" fontId="1" fillId="0" borderId="9" xfId="0" applyAlignment="1">
      <alignment/>
    </xf>
    <xf numFmtId="165" fontId="1" fillId="2" borderId="8" xfId="0" applyAlignment="1">
      <alignment/>
    </xf>
    <xf numFmtId="164" fontId="1" fillId="0" borderId="0" xfId="0" applyAlignment="1">
      <alignment/>
    </xf>
    <xf numFmtId="164" fontId="1" fillId="0" borderId="8" xfId="0" applyAlignment="1">
      <alignment wrapText="1"/>
    </xf>
    <xf numFmtId="165" fontId="1" fillId="0" borderId="9" xfId="0" applyAlignment="1">
      <alignment/>
    </xf>
    <xf numFmtId="166" fontId="1" fillId="0" borderId="8" xfId="0" applyAlignment="1">
      <alignment/>
    </xf>
    <xf numFmtId="164" fontId="11" fillId="0" borderId="8" xfId="0" applyAlignment="1">
      <alignment/>
    </xf>
    <xf numFmtId="164" fontId="11" fillId="0" borderId="0" xfId="0" applyAlignment="1">
      <alignment/>
    </xf>
    <xf numFmtId="164" fontId="1" fillId="0" borderId="10" xfId="0" applyAlignment="1">
      <alignment wrapText="1"/>
    </xf>
    <xf numFmtId="165" fontId="1" fillId="0" borderId="11" xfId="0" applyAlignment="1">
      <alignment/>
    </xf>
    <xf numFmtId="165" fontId="1" fillId="0" borderId="10" xfId="0" applyAlignment="1">
      <alignment/>
    </xf>
    <xf numFmtId="165" fontId="1" fillId="2" borderId="10" xfId="0" applyAlignment="1">
      <alignment/>
    </xf>
    <xf numFmtId="164" fontId="8" fillId="0" borderId="4" xfId="0" applyAlignment="1">
      <alignment wrapText="1"/>
    </xf>
    <xf numFmtId="165" fontId="8" fillId="0" borderId="4" xfId="0" applyAlignment="1">
      <alignment/>
    </xf>
    <xf numFmtId="165" fontId="8" fillId="2" borderId="4" xfId="0" applyAlignment="1">
      <alignment/>
    </xf>
    <xf numFmtId="164" fontId="11" fillId="0" borderId="12" xfId="0" applyAlignment="1">
      <alignment wrapText="1"/>
    </xf>
    <xf numFmtId="165" fontId="11" fillId="0" borderId="13" xfId="0" applyAlignment="1">
      <alignment/>
    </xf>
    <xf numFmtId="165" fontId="11" fillId="2" borderId="12" xfId="0" applyAlignment="1">
      <alignment/>
    </xf>
    <xf numFmtId="164" fontId="8" fillId="0" borderId="14" xfId="0" applyAlignment="1">
      <alignment wrapText="1"/>
    </xf>
    <xf numFmtId="165" fontId="8" fillId="0" borderId="15" xfId="0" applyAlignment="1">
      <alignment/>
    </xf>
    <xf numFmtId="165" fontId="8" fillId="0" borderId="16" xfId="0" applyAlignment="1">
      <alignment/>
    </xf>
    <xf numFmtId="164" fontId="8" fillId="0" borderId="17" xfId="0" applyAlignment="1">
      <alignment/>
    </xf>
    <xf numFmtId="165" fontId="11" fillId="0" borderId="12" xfId="0" applyAlignment="1">
      <alignment/>
    </xf>
    <xf numFmtId="165" fontId="1" fillId="0" borderId="8" xfId="0" applyAlignment="1">
      <alignment/>
    </xf>
    <xf numFmtId="165" fontId="1" fillId="0" borderId="8" xfId="0" applyAlignment="1">
      <alignment/>
    </xf>
    <xf numFmtId="165" fontId="8" fillId="0" borderId="18" xfId="0" applyAlignment="1">
      <alignment/>
    </xf>
    <xf numFmtId="164" fontId="8" fillId="0" borderId="4" xfId="0" applyAlignment="1">
      <alignment/>
    </xf>
    <xf numFmtId="164" fontId="1" fillId="0" borderId="8" xfId="0" applyAlignment="1">
      <alignment/>
    </xf>
    <xf numFmtId="164" fontId="1" fillId="0" borderId="17" xfId="0" applyAlignment="1">
      <alignment/>
    </xf>
    <xf numFmtId="164" fontId="8" fillId="0" borderId="3" xfId="0" applyAlignment="1">
      <alignment wrapText="1"/>
    </xf>
    <xf numFmtId="165" fontId="8" fillId="0" borderId="19" xfId="0" applyAlignment="1">
      <alignment/>
    </xf>
    <xf numFmtId="164" fontId="8" fillId="0" borderId="6" xfId="0" applyAlignment="1">
      <alignment wrapText="1"/>
    </xf>
    <xf numFmtId="165" fontId="11" fillId="0" borderId="8" xfId="0" applyAlignment="1">
      <alignment/>
    </xf>
    <xf numFmtId="164" fontId="8" fillId="0" borderId="5" xfId="0" applyAlignment="1">
      <alignment wrapText="1"/>
    </xf>
    <xf numFmtId="165" fontId="8" fillId="0" borderId="5" xfId="0" applyAlignment="1">
      <alignment/>
    </xf>
    <xf numFmtId="165" fontId="8" fillId="0" borderId="20" xfId="0" applyAlignment="1">
      <alignment/>
    </xf>
    <xf numFmtId="164" fontId="11" fillId="0" borderId="8" xfId="0" applyAlignment="1">
      <alignment horizontal="left" wrapText="1"/>
    </xf>
    <xf numFmtId="164" fontId="10" fillId="3" borderId="4" xfId="0" applyAlignment="1">
      <alignment wrapText="1"/>
    </xf>
    <xf numFmtId="165" fontId="10" fillId="3" borderId="18" xfId="0" applyAlignment="1">
      <alignment/>
    </xf>
    <xf numFmtId="166" fontId="10" fillId="3" borderId="6" xfId="0" applyAlignment="1">
      <alignment/>
    </xf>
    <xf numFmtId="164" fontId="12" fillId="0" borderId="12" xfId="0" applyAlignment="1">
      <alignment wrapText="1"/>
    </xf>
    <xf numFmtId="165" fontId="12" fillId="0" borderId="13" xfId="0" applyAlignment="1">
      <alignment/>
    </xf>
    <xf numFmtId="165" fontId="12" fillId="2" borderId="12" xfId="0" applyAlignment="1">
      <alignment/>
    </xf>
    <xf numFmtId="166" fontId="1" fillId="0" borderId="21" xfId="0" applyAlignment="1">
      <alignment/>
    </xf>
    <xf numFmtId="164" fontId="1" fillId="0" borderId="8" xfId="0" applyAlignment="1">
      <alignment/>
    </xf>
    <xf numFmtId="165" fontId="12" fillId="0" borderId="12" xfId="0" applyAlignment="1">
      <alignment/>
    </xf>
    <xf numFmtId="164" fontId="10" fillId="3" borderId="22" xfId="0" applyAlignment="1">
      <alignment wrapText="1"/>
    </xf>
    <xf numFmtId="165" fontId="10" fillId="3" borderId="23" xfId="0" applyAlignment="1">
      <alignment/>
    </xf>
    <xf numFmtId="164" fontId="8" fillId="0" borderId="24" xfId="0" applyAlignment="1">
      <alignment wrapText="1"/>
    </xf>
    <xf numFmtId="165" fontId="8" fillId="0" borderId="25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76"/>
  <sheetViews>
    <sheetView tabSelected="1" workbookViewId="0" topLeftCell="A1">
      <selection activeCell="A7" sqref="A7"/>
    </sheetView>
  </sheetViews>
  <sheetFormatPr defaultColWidth="11.421875" defaultRowHeight="12.75"/>
  <cols>
    <col min="1" max="1" width="28.7109375" style="0" customWidth="1"/>
    <col min="2" max="2" width="15.8515625" style="0" customWidth="1"/>
    <col min="3" max="3" width="16.8515625" style="0" customWidth="1"/>
    <col min="4" max="4" width="17.421875" style="0" customWidth="1"/>
    <col min="5" max="5" width="12.7109375" style="0" customWidth="1"/>
    <col min="6" max="6" width="11.421875" style="0" customWidth="1"/>
    <col min="7" max="256" width="9.140625" style="0" customWidth="1"/>
  </cols>
  <sheetData>
    <row r="1" spans="1:6" ht="15">
      <c r="A1" s="1"/>
      <c r="B1" s="2"/>
      <c r="C1" s="2"/>
      <c r="D1" s="2"/>
      <c r="E1" s="2"/>
      <c r="F1" s="2"/>
    </row>
    <row r="2" s="4" customFormat="1" ht="10.5"/>
    <row r="3" spans="1:6" ht="12.75">
      <c r="A3" s="1"/>
      <c r="B3" s="1"/>
      <c r="C3" s="1"/>
      <c r="D3" s="1"/>
      <c r="E3" s="5" t="s">
        <v>0</v>
      </c>
      <c r="F3" s="5"/>
    </row>
    <row r="4" spans="1:6" ht="12.75">
      <c r="A4" s="1"/>
      <c r="B4" s="1"/>
      <c r="C4" s="1"/>
      <c r="D4" s="1"/>
      <c r="E4" s="5" t="s">
        <v>1</v>
      </c>
      <c r="F4" s="5"/>
    </row>
    <row r="5" spans="1:6" ht="12.75">
      <c r="A5" s="1"/>
      <c r="B5" s="1"/>
      <c r="C5" s="1"/>
      <c r="D5" s="1"/>
      <c r="E5" s="5" t="s">
        <v>2</v>
      </c>
      <c r="F5" s="5"/>
    </row>
    <row r="6" spans="1:6" ht="12.75">
      <c r="A6" s="1"/>
      <c r="B6" s="1"/>
      <c r="C6" s="1"/>
      <c r="D6" s="1"/>
      <c r="E6" s="5" t="s">
        <v>3</v>
      </c>
      <c r="F6" s="5"/>
    </row>
    <row r="7" spans="1:6" ht="15">
      <c r="A7" s="7" t="s">
        <v>4</v>
      </c>
      <c r="B7" s="7"/>
      <c r="C7" s="7"/>
      <c r="D7" s="7"/>
      <c r="E7" s="7"/>
      <c r="F7" s="7"/>
    </row>
    <row r="8" spans="1:6" ht="15">
      <c r="A8" s="9" t="s">
        <v>5</v>
      </c>
      <c r="B8" s="9"/>
      <c r="C8" s="9"/>
      <c r="D8" s="11"/>
      <c r="E8" s="11"/>
      <c r="F8" s="11"/>
    </row>
    <row r="9" spans="1:6" ht="12.75">
      <c r="A9" s="12" t="s">
        <v>6</v>
      </c>
      <c r="B9" s="12"/>
      <c r="C9" s="12"/>
      <c r="D9" s="12"/>
      <c r="E9" s="12"/>
      <c r="F9" s="12"/>
    </row>
    <row r="10" spans="1:6" ht="22.5">
      <c r="A10" s="14" t="s">
        <v>7</v>
      </c>
      <c r="B10" s="15" t="s">
        <v>8</v>
      </c>
      <c r="C10" s="15" t="s">
        <v>9</v>
      </c>
      <c r="D10" s="15" t="s">
        <v>10</v>
      </c>
      <c r="E10" s="15" t="s">
        <v>11</v>
      </c>
      <c r="F10" s="15" t="s">
        <v>12</v>
      </c>
    </row>
    <row r="11" spans="1:6" ht="24.75">
      <c r="A11" s="16" t="s">
        <v>13</v>
      </c>
      <c r="B11" s="17">
        <f>SUM(B13:B15)</f>
        <v>0</v>
      </c>
      <c r="C11" s="17">
        <f>SUM(C13:C15)</f>
        <v>0</v>
      </c>
      <c r="D11" s="17">
        <f>SUM(D13:D15)</f>
        <v>0</v>
      </c>
      <c r="E11" s="18">
        <f>D11/C11</f>
        <v>0</v>
      </c>
      <c r="F11" s="19">
        <f>B11/60618</f>
        <v>0</v>
      </c>
    </row>
    <row r="12" spans="1:6" ht="12.75">
      <c r="A12" s="20" t="s">
        <v>14</v>
      </c>
      <c r="B12" s="21"/>
      <c r="C12" s="21"/>
      <c r="D12" s="21"/>
      <c r="E12" s="22"/>
      <c r="F12" s="23"/>
    </row>
    <row r="13" spans="1:6" ht="12.75">
      <c r="A13" s="24" t="s">
        <v>15</v>
      </c>
      <c r="B13" s="25">
        <f>SUM(B16)</f>
        <v>0</v>
      </c>
      <c r="C13" s="25">
        <f>SUM(C16)</f>
        <v>0</v>
      </c>
      <c r="D13" s="25">
        <f>SUM(D16)</f>
        <v>0</v>
      </c>
      <c r="E13" s="18">
        <f>D13/C13</f>
        <v>0</v>
      </c>
      <c r="F13" s="19">
        <f aca="true" t="shared" si="0" ref="F13:F18">B13/60618</f>
        <v>0</v>
      </c>
    </row>
    <row r="14" spans="1:6" ht="12.75">
      <c r="A14" s="24" t="s">
        <v>16</v>
      </c>
      <c r="B14" s="25">
        <f>SUM(B130)</f>
        <v>0</v>
      </c>
      <c r="C14" s="25">
        <f>SUM(C130)</f>
        <v>0</v>
      </c>
      <c r="D14" s="25">
        <f>SUM(D130)</f>
        <v>0</v>
      </c>
      <c r="E14" s="18">
        <f>D14/C14</f>
        <v>0</v>
      </c>
      <c r="F14" s="19">
        <f t="shared" si="0"/>
        <v>0</v>
      </c>
    </row>
    <row r="15" spans="1:6" ht="12.75">
      <c r="A15" s="24" t="s">
        <v>17</v>
      </c>
      <c r="B15" s="25">
        <f>SUM(B168)</f>
        <v>0</v>
      </c>
      <c r="C15" s="25">
        <f>SUM(C168)</f>
        <v>0</v>
      </c>
      <c r="D15" s="25">
        <f>SUM(D168)</f>
        <v>0</v>
      </c>
      <c r="E15" s="18">
        <f>D15/C15</f>
        <v>0</v>
      </c>
      <c r="F15" s="19">
        <f t="shared" si="0"/>
        <v>0</v>
      </c>
    </row>
    <row r="16" spans="1:6" ht="12.75">
      <c r="A16" s="26" t="s">
        <v>18</v>
      </c>
      <c r="B16" s="27">
        <f>SUM(B17,B24,B27,B31,B41,B49,B52,B72,B90,B106,B116,B120,B123)</f>
        <v>0</v>
      </c>
      <c r="C16" s="27">
        <f>SUM(C17,C24,C27,C31,C41,C49,C52,C72,C90,C106,C116,C120,C123)</f>
        <v>0</v>
      </c>
      <c r="D16" s="27">
        <f>SUM(D17,D24,D27,D31,D41,D49,D52,D72,D90,D106,D116,D120,D123)</f>
        <v>0</v>
      </c>
      <c r="E16" s="28">
        <f>D16/C16</f>
        <v>0</v>
      </c>
      <c r="F16" s="29">
        <f t="shared" si="0"/>
        <v>0</v>
      </c>
    </row>
    <row r="17" spans="1:6" ht="12.75">
      <c r="A17" s="30" t="s">
        <v>19</v>
      </c>
      <c r="B17" s="31">
        <f>SUM(B18,B21)</f>
        <v>0</v>
      </c>
      <c r="C17" s="31">
        <f>SUM(C18,C21)</f>
        <v>0</v>
      </c>
      <c r="D17" s="32">
        <f>SUM(D18,D21)</f>
        <v>0</v>
      </c>
      <c r="E17" s="33">
        <f>D17/C17</f>
        <v>0</v>
      </c>
      <c r="F17" s="19">
        <f t="shared" si="0"/>
        <v>0</v>
      </c>
    </row>
    <row r="18" spans="1:6" ht="24">
      <c r="A18" s="34" t="s">
        <v>20</v>
      </c>
      <c r="B18" s="35">
        <f>SUM(B19:B20)</f>
        <v>0</v>
      </c>
      <c r="C18" s="35">
        <f>SUM(C19:C20)</f>
        <v>0</v>
      </c>
      <c r="D18" s="35">
        <f>SUM(D19:D20)</f>
        <v>0</v>
      </c>
      <c r="E18" s="36">
        <f>D18/B18</f>
        <v>0</v>
      </c>
      <c r="F18" s="37">
        <f t="shared" si="0"/>
        <v>0</v>
      </c>
    </row>
    <row r="19" spans="1:256" ht="67.5">
      <c r="A19" s="38" t="s">
        <v>21</v>
      </c>
      <c r="B19" s="39">
        <v>0</v>
      </c>
      <c r="C19" s="39"/>
      <c r="D19" s="39"/>
      <c r="E19" s="36"/>
      <c r="F19" s="40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  <c r="IL19" s="41"/>
      <c r="IM19" s="41"/>
      <c r="IN19" s="41"/>
      <c r="IO19" s="41"/>
      <c r="IP19" s="41"/>
      <c r="IQ19" s="41"/>
      <c r="IR19" s="41"/>
      <c r="IS19" s="41"/>
      <c r="IT19" s="41"/>
      <c r="IU19" s="41"/>
      <c r="IV19" s="41"/>
    </row>
    <row r="20" spans="1:6" ht="57">
      <c r="A20" s="42" t="s">
        <v>22</v>
      </c>
      <c r="B20" s="43">
        <v>41880</v>
      </c>
      <c r="C20" s="43">
        <v>51333</v>
      </c>
      <c r="D20" s="43">
        <v>0</v>
      </c>
      <c r="E20" s="44">
        <f>D20/B20</f>
        <v>0</v>
      </c>
      <c r="F20" s="40">
        <f>B20/60923</f>
        <v>0</v>
      </c>
    </row>
    <row r="21" spans="1:256" ht="12.75">
      <c r="A21" s="45" t="s">
        <v>23</v>
      </c>
      <c r="B21" s="35">
        <f>SUM(B22:B23)</f>
        <v>0</v>
      </c>
      <c r="C21" s="35">
        <f>SUM(C22:C23)</f>
        <v>0</v>
      </c>
      <c r="D21" s="35">
        <f>SUM(D22:D23)</f>
        <v>0</v>
      </c>
      <c r="E21" s="36">
        <f>D21/C21</f>
        <v>0</v>
      </c>
      <c r="F21" s="37">
        <f>B21/60923</f>
        <v>0</v>
      </c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  <c r="IT21" s="46"/>
      <c r="IU21" s="46"/>
      <c r="IV21" s="46"/>
    </row>
    <row r="22" spans="1:6" ht="67.5">
      <c r="A22" s="47" t="s">
        <v>24</v>
      </c>
      <c r="B22" s="48">
        <v>107379</v>
      </c>
      <c r="C22" s="48">
        <v>124000</v>
      </c>
      <c r="D22" s="48">
        <v>86000</v>
      </c>
      <c r="E22" s="44">
        <f>D22/C22</f>
        <v>0</v>
      </c>
      <c r="F22" s="40">
        <f>B22/60923</f>
        <v>0</v>
      </c>
    </row>
    <row r="23" spans="1:6" ht="57">
      <c r="A23" s="47" t="s">
        <v>25</v>
      </c>
      <c r="B23" s="49">
        <v>6000</v>
      </c>
      <c r="C23" s="49">
        <v>0</v>
      </c>
      <c r="D23" s="48"/>
      <c r="E23" s="44"/>
      <c r="F23" s="50"/>
    </row>
    <row r="24" spans="1:6" ht="12.75">
      <c r="A24" s="51" t="s">
        <v>26</v>
      </c>
      <c r="B24" s="52">
        <f aca="true" t="shared" si="1" ref="B24:D25">SUM(B25)</f>
        <v>0</v>
      </c>
      <c r="C24" s="52">
        <f t="shared" si="1"/>
        <v>0</v>
      </c>
      <c r="D24" s="52">
        <f t="shared" si="1"/>
        <v>0</v>
      </c>
      <c r="E24" s="33">
        <f>D24/C24</f>
        <v>0</v>
      </c>
      <c r="F24" s="53">
        <f>B24/60618</f>
        <v>0</v>
      </c>
    </row>
    <row r="25" spans="1:256" ht="12.75">
      <c r="A25" s="54" t="s">
        <v>27</v>
      </c>
      <c r="B25" s="55">
        <f t="shared" si="1"/>
        <v>0</v>
      </c>
      <c r="C25" s="55">
        <f t="shared" si="1"/>
        <v>0</v>
      </c>
      <c r="D25" s="55">
        <f t="shared" si="1"/>
        <v>0</v>
      </c>
      <c r="E25" s="36">
        <f aca="true" t="shared" si="2" ref="E25:E30">D25/B25</f>
        <v>0</v>
      </c>
      <c r="F25" s="56">
        <v>0</v>
      </c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  <c r="IL25" s="46"/>
      <c r="IM25" s="46"/>
      <c r="IN25" s="46"/>
      <c r="IO25" s="46"/>
      <c r="IP25" s="46"/>
      <c r="IQ25" s="46"/>
      <c r="IR25" s="46"/>
      <c r="IS25" s="46"/>
      <c r="IT25" s="46"/>
      <c r="IU25" s="46"/>
      <c r="IV25" s="46"/>
    </row>
    <row r="26" spans="1:6" ht="57">
      <c r="A26" s="42" t="s">
        <v>28</v>
      </c>
      <c r="B26" s="48">
        <v>549409</v>
      </c>
      <c r="C26" s="48">
        <v>549409</v>
      </c>
      <c r="D26" s="48">
        <v>0</v>
      </c>
      <c r="E26" s="44">
        <f t="shared" si="2"/>
        <v>0</v>
      </c>
      <c r="F26" s="50"/>
    </row>
    <row r="27" spans="1:256" ht="12.75">
      <c r="A27" s="57" t="s">
        <v>29</v>
      </c>
      <c r="B27" s="58">
        <f>SUM(B28)</f>
        <v>0</v>
      </c>
      <c r="C27" s="58">
        <f>SUM(C28)</f>
        <v>0</v>
      </c>
      <c r="D27" s="59">
        <f>SUM(D28)</f>
        <v>0</v>
      </c>
      <c r="E27" s="33">
        <f t="shared" si="2"/>
        <v>0</v>
      </c>
      <c r="F27" s="53">
        <f>B27/60618</f>
        <v>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60"/>
      <c r="HV27" s="60"/>
      <c r="HW27" s="60"/>
      <c r="HX27" s="60"/>
      <c r="HY27" s="60"/>
      <c r="HZ27" s="60"/>
      <c r="IA27" s="60"/>
      <c r="IB27" s="60"/>
      <c r="IC27" s="60"/>
      <c r="ID27" s="60"/>
      <c r="IE27" s="60"/>
      <c r="IF27" s="60"/>
      <c r="IG27" s="60"/>
      <c r="IH27" s="60"/>
      <c r="II27" s="60"/>
      <c r="IJ27" s="60"/>
      <c r="IK27" s="60"/>
      <c r="IL27" s="60"/>
      <c r="IM27" s="60"/>
      <c r="IN27" s="60"/>
      <c r="IO27" s="60"/>
      <c r="IP27" s="60"/>
      <c r="IQ27" s="60"/>
      <c r="IR27" s="60"/>
      <c r="IS27" s="60"/>
      <c r="IT27" s="60"/>
      <c r="IU27" s="60"/>
      <c r="IV27" s="60"/>
    </row>
    <row r="28" spans="1:256" ht="12.75">
      <c r="A28" s="54" t="s">
        <v>30</v>
      </c>
      <c r="B28" s="61">
        <f>SUM(B29:B30)</f>
        <v>0</v>
      </c>
      <c r="C28" s="61">
        <f>SUM(C29:C30)</f>
        <v>0</v>
      </c>
      <c r="D28" s="55">
        <f>SUM(D29:D30)</f>
        <v>0</v>
      </c>
      <c r="E28" s="36">
        <f t="shared" si="2"/>
        <v>0</v>
      </c>
      <c r="F28" s="5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  <c r="IM28" s="46"/>
      <c r="IN28" s="46"/>
      <c r="IO28" s="46"/>
      <c r="IP28" s="46"/>
      <c r="IQ28" s="46"/>
      <c r="IR28" s="46"/>
      <c r="IS28" s="46"/>
      <c r="IT28" s="46"/>
      <c r="IU28" s="46"/>
      <c r="IV28" s="46"/>
    </row>
    <row r="29" spans="1:6" ht="57">
      <c r="A29" s="42" t="s">
        <v>31</v>
      </c>
      <c r="B29" s="62">
        <v>75715</v>
      </c>
      <c r="C29" s="62">
        <v>75715</v>
      </c>
      <c r="D29" s="43">
        <v>50000</v>
      </c>
      <c r="E29" s="44">
        <f t="shared" si="2"/>
        <v>0</v>
      </c>
      <c r="F29" s="40"/>
    </row>
    <row r="30" spans="1:6" ht="57">
      <c r="A30" s="47" t="s">
        <v>32</v>
      </c>
      <c r="B30" s="49">
        <v>16000</v>
      </c>
      <c r="C30" s="49">
        <v>16000</v>
      </c>
      <c r="D30" s="48">
        <v>15200</v>
      </c>
      <c r="E30" s="44">
        <f t="shared" si="2"/>
        <v>0</v>
      </c>
      <c r="F30" s="50"/>
    </row>
    <row r="31" spans="1:256" ht="26.25" customHeight="1">
      <c r="A31" s="51" t="s">
        <v>33</v>
      </c>
      <c r="B31" s="52">
        <f>SUM(B32,B34)</f>
        <v>0</v>
      </c>
      <c r="C31" s="52">
        <f>SUM(C32,C34)</f>
        <v>0</v>
      </c>
      <c r="D31" s="52">
        <f>SUM(D32,D34)</f>
        <v>0</v>
      </c>
      <c r="E31" s="33">
        <f>D31/C31</f>
        <v>0</v>
      </c>
      <c r="F31" s="53">
        <f>B31/60618</f>
        <v>0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  <c r="IT31" s="20"/>
      <c r="IU31" s="20"/>
      <c r="IV31" s="20"/>
    </row>
    <row r="32" spans="1:256" ht="24">
      <c r="A32" s="54" t="s">
        <v>34</v>
      </c>
      <c r="B32" s="61">
        <f>SUM(B33)</f>
        <v>0</v>
      </c>
      <c r="C32" s="61">
        <f>SUM(C33)</f>
        <v>0</v>
      </c>
      <c r="D32" s="55">
        <f>SUM(D33)</f>
        <v>0</v>
      </c>
      <c r="E32" s="44"/>
      <c r="F32" s="5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  <c r="IP32" s="46"/>
      <c r="IQ32" s="46"/>
      <c r="IR32" s="46"/>
      <c r="IS32" s="46"/>
      <c r="IT32" s="46"/>
      <c r="IU32" s="46"/>
      <c r="IV32" s="46"/>
    </row>
    <row r="33" spans="1:6" ht="67.5">
      <c r="A33" s="38" t="s">
        <v>35</v>
      </c>
      <c r="B33" s="63">
        <v>60000</v>
      </c>
      <c r="C33" s="63">
        <v>0</v>
      </c>
      <c r="D33" s="39">
        <v>2287000</v>
      </c>
      <c r="E33" s="44"/>
      <c r="F33" s="40"/>
    </row>
    <row r="34" spans="1:6" ht="24">
      <c r="A34" s="54" t="s">
        <v>36</v>
      </c>
      <c r="B34" s="55">
        <f>SUM(B35:B40)</f>
        <v>0</v>
      </c>
      <c r="C34" s="55">
        <f>SUM(C35:C40)</f>
        <v>0</v>
      </c>
      <c r="D34" s="55">
        <f>SUM(D35:D40)</f>
        <v>0</v>
      </c>
      <c r="E34" s="36">
        <f aca="true" t="shared" si="3" ref="E34:E74">D34/C34</f>
        <v>0</v>
      </c>
      <c r="F34" s="37"/>
    </row>
    <row r="35" spans="1:6" ht="34.5">
      <c r="A35" s="42" t="s">
        <v>37</v>
      </c>
      <c r="B35" s="43">
        <v>400000</v>
      </c>
      <c r="C35" s="43">
        <v>400000</v>
      </c>
      <c r="D35" s="43">
        <v>400000</v>
      </c>
      <c r="E35" s="44">
        <f t="shared" si="3"/>
        <v>0</v>
      </c>
      <c r="F35" s="40"/>
    </row>
    <row r="36" spans="1:6" ht="67.5">
      <c r="A36" s="38" t="s">
        <v>38</v>
      </c>
      <c r="B36" s="43">
        <v>800000</v>
      </c>
      <c r="C36" s="43">
        <v>800000</v>
      </c>
      <c r="D36" s="43">
        <v>850000</v>
      </c>
      <c r="E36" s="44">
        <f t="shared" si="3"/>
        <v>0</v>
      </c>
      <c r="F36" s="40"/>
    </row>
    <row r="37" spans="1:6" ht="34.5">
      <c r="A37" s="42" t="s">
        <v>39</v>
      </c>
      <c r="B37" s="43">
        <v>100000</v>
      </c>
      <c r="C37" s="43">
        <v>119000</v>
      </c>
      <c r="D37" s="43">
        <v>100000</v>
      </c>
      <c r="E37" s="44">
        <f t="shared" si="3"/>
        <v>0</v>
      </c>
      <c r="F37" s="40"/>
    </row>
    <row r="38" spans="1:6" ht="34.5">
      <c r="A38" s="42" t="s">
        <v>40</v>
      </c>
      <c r="B38" s="43">
        <v>6300000</v>
      </c>
      <c r="C38" s="43">
        <v>6300000</v>
      </c>
      <c r="D38" s="43">
        <v>8000000</v>
      </c>
      <c r="E38" s="44">
        <f t="shared" si="3"/>
        <v>0</v>
      </c>
      <c r="F38" s="40"/>
    </row>
    <row r="39" spans="1:6" ht="12.75">
      <c r="A39" s="42" t="s">
        <v>41</v>
      </c>
      <c r="B39" s="43">
        <v>30000</v>
      </c>
      <c r="C39" s="43">
        <v>30000</v>
      </c>
      <c r="D39" s="43">
        <v>30000</v>
      </c>
      <c r="E39" s="44">
        <f t="shared" si="3"/>
        <v>0</v>
      </c>
      <c r="F39" s="40"/>
    </row>
    <row r="40" spans="1:6" ht="24">
      <c r="A40" s="42" t="s">
        <v>42</v>
      </c>
      <c r="B40" s="43">
        <v>8100</v>
      </c>
      <c r="C40" s="43">
        <v>8100</v>
      </c>
      <c r="D40" s="43">
        <v>0</v>
      </c>
      <c r="E40" s="44">
        <f t="shared" si="3"/>
        <v>0</v>
      </c>
      <c r="F40" s="50"/>
    </row>
    <row r="41" spans="1:6" ht="12.75">
      <c r="A41" s="51" t="s">
        <v>43</v>
      </c>
      <c r="B41" s="52">
        <f>SUM(B42,B47)</f>
        <v>0</v>
      </c>
      <c r="C41" s="52">
        <f>SUM(C42,C47)</f>
        <v>0</v>
      </c>
      <c r="D41" s="64">
        <f>SUM(D42,D47)</f>
        <v>0</v>
      </c>
      <c r="E41" s="33">
        <f t="shared" si="3"/>
        <v>0</v>
      </c>
      <c r="F41" s="53">
        <f>B41/60618</f>
        <v>0</v>
      </c>
    </row>
    <row r="42" spans="1:256" ht="12.75">
      <c r="A42" s="54" t="s">
        <v>44</v>
      </c>
      <c r="B42" s="55">
        <f>SUM(B43:B46)</f>
        <v>0</v>
      </c>
      <c r="C42" s="55">
        <f>SUM(C43:C46)</f>
        <v>0</v>
      </c>
      <c r="D42" s="55">
        <f>SUM(D43:D46)</f>
        <v>0</v>
      </c>
      <c r="E42" s="44">
        <f t="shared" si="3"/>
        <v>0</v>
      </c>
      <c r="F42" s="5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  <c r="FK42" s="46"/>
      <c r="FL42" s="46"/>
      <c r="FM42" s="46"/>
      <c r="FN42" s="46"/>
      <c r="FO42" s="46"/>
      <c r="FP42" s="46"/>
      <c r="FQ42" s="46"/>
      <c r="FR42" s="46"/>
      <c r="FS42" s="46"/>
      <c r="FT42" s="46"/>
      <c r="FU42" s="46"/>
      <c r="FV42" s="46"/>
      <c r="FW42" s="46"/>
      <c r="FX42" s="46"/>
      <c r="FY42" s="46"/>
      <c r="FZ42" s="46"/>
      <c r="GA42" s="46"/>
      <c r="GB42" s="46"/>
      <c r="GC42" s="46"/>
      <c r="GD42" s="46"/>
      <c r="GE42" s="46"/>
      <c r="GF42" s="46"/>
      <c r="GG42" s="46"/>
      <c r="GH42" s="46"/>
      <c r="GI42" s="46"/>
      <c r="GJ42" s="46"/>
      <c r="GK42" s="46"/>
      <c r="GL42" s="46"/>
      <c r="GM42" s="46"/>
      <c r="GN42" s="46"/>
      <c r="GO42" s="46"/>
      <c r="GP42" s="46"/>
      <c r="GQ42" s="46"/>
      <c r="GR42" s="46"/>
      <c r="GS42" s="46"/>
      <c r="GT42" s="46"/>
      <c r="GU42" s="46"/>
      <c r="GV42" s="46"/>
      <c r="GW42" s="46"/>
      <c r="GX42" s="46"/>
      <c r="GY42" s="46"/>
      <c r="GZ42" s="46"/>
      <c r="HA42" s="46"/>
      <c r="HB42" s="46"/>
      <c r="HC42" s="46"/>
      <c r="HD42" s="46"/>
      <c r="HE42" s="46"/>
      <c r="HF42" s="46"/>
      <c r="HG42" s="46"/>
      <c r="HH42" s="46"/>
      <c r="HI42" s="46"/>
      <c r="HJ42" s="46"/>
      <c r="HK42" s="46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  <c r="IE42" s="46"/>
      <c r="IF42" s="46"/>
      <c r="IG42" s="46"/>
      <c r="IH42" s="46"/>
      <c r="II42" s="46"/>
      <c r="IJ42" s="46"/>
      <c r="IK42" s="46"/>
      <c r="IL42" s="46"/>
      <c r="IM42" s="46"/>
      <c r="IN42" s="46"/>
      <c r="IO42" s="46"/>
      <c r="IP42" s="46"/>
      <c r="IQ42" s="46"/>
      <c r="IR42" s="46"/>
      <c r="IS42" s="46"/>
      <c r="IT42" s="46"/>
      <c r="IU42" s="46"/>
      <c r="IV42" s="46"/>
    </row>
    <row r="43" spans="1:6" ht="34.5">
      <c r="A43" s="42" t="s">
        <v>45</v>
      </c>
      <c r="B43" s="43">
        <v>102000</v>
      </c>
      <c r="C43" s="43">
        <v>102000</v>
      </c>
      <c r="D43" s="43">
        <v>122000</v>
      </c>
      <c r="E43" s="44">
        <f t="shared" si="3"/>
        <v>0</v>
      </c>
      <c r="F43" s="40"/>
    </row>
    <row r="44" spans="1:6" ht="12.75">
      <c r="A44" s="42" t="s">
        <v>46</v>
      </c>
      <c r="B44" s="43">
        <v>1500</v>
      </c>
      <c r="C44" s="43">
        <v>1000</v>
      </c>
      <c r="D44" s="43">
        <v>1000</v>
      </c>
      <c r="E44" s="44">
        <f t="shared" si="3"/>
        <v>0</v>
      </c>
      <c r="F44" s="40"/>
    </row>
    <row r="45" spans="1:6" ht="67.5">
      <c r="A45" s="38" t="s">
        <v>47</v>
      </c>
      <c r="B45" s="43">
        <v>7000</v>
      </c>
      <c r="C45" s="43">
        <v>6000</v>
      </c>
      <c r="D45" s="43">
        <v>6000</v>
      </c>
      <c r="E45" s="44">
        <f t="shared" si="3"/>
        <v>0</v>
      </c>
      <c r="F45" s="40"/>
    </row>
    <row r="46" spans="1:6" ht="24">
      <c r="A46" s="42" t="s">
        <v>48</v>
      </c>
      <c r="B46" s="43">
        <v>50000</v>
      </c>
      <c r="C46" s="43">
        <v>50000</v>
      </c>
      <c r="D46" s="43">
        <v>52000</v>
      </c>
      <c r="E46" s="44">
        <f t="shared" si="3"/>
        <v>0</v>
      </c>
      <c r="F46" s="40"/>
    </row>
    <row r="47" spans="1:256" ht="12.75">
      <c r="A47" s="34" t="s">
        <v>49</v>
      </c>
      <c r="B47" s="35">
        <f>SUM(B48)</f>
        <v>0</v>
      </c>
      <c r="C47" s="35">
        <f>SUM(C48)</f>
        <v>0</v>
      </c>
      <c r="D47" s="35">
        <f>SUM(D48)</f>
        <v>0</v>
      </c>
      <c r="E47" s="44">
        <f t="shared" si="3"/>
        <v>0</v>
      </c>
      <c r="F47" s="37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  <c r="FJ47" s="46"/>
      <c r="FK47" s="46"/>
      <c r="FL47" s="46"/>
      <c r="FM47" s="46"/>
      <c r="FN47" s="46"/>
      <c r="FO47" s="46"/>
      <c r="FP47" s="46"/>
      <c r="FQ47" s="46"/>
      <c r="FR47" s="46"/>
      <c r="FS47" s="46"/>
      <c r="FT47" s="46"/>
      <c r="FU47" s="46"/>
      <c r="FV47" s="46"/>
      <c r="FW47" s="46"/>
      <c r="FX47" s="46"/>
      <c r="FY47" s="46"/>
      <c r="FZ47" s="46"/>
      <c r="GA47" s="46"/>
      <c r="GB47" s="46"/>
      <c r="GC47" s="46"/>
      <c r="GD47" s="46"/>
      <c r="GE47" s="46"/>
      <c r="GF47" s="46"/>
      <c r="GG47" s="46"/>
      <c r="GH47" s="46"/>
      <c r="GI47" s="46"/>
      <c r="GJ47" s="46"/>
      <c r="GK47" s="46"/>
      <c r="GL47" s="46"/>
      <c r="GM47" s="46"/>
      <c r="GN47" s="46"/>
      <c r="GO47" s="46"/>
      <c r="GP47" s="46"/>
      <c r="GQ47" s="46"/>
      <c r="GR47" s="46"/>
      <c r="GS47" s="46"/>
      <c r="GT47" s="46"/>
      <c r="GU47" s="46"/>
      <c r="GV47" s="46"/>
      <c r="GW47" s="46"/>
      <c r="GX47" s="46"/>
      <c r="GY47" s="46"/>
      <c r="GZ47" s="46"/>
      <c r="HA47" s="46"/>
      <c r="HB47" s="46"/>
      <c r="HC47" s="46"/>
      <c r="HD47" s="46"/>
      <c r="HE47" s="46"/>
      <c r="HF47" s="46"/>
      <c r="HG47" s="46"/>
      <c r="HH47" s="46"/>
      <c r="HI47" s="46"/>
      <c r="HJ47" s="46"/>
      <c r="HK47" s="46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  <c r="IE47" s="46"/>
      <c r="IF47" s="46"/>
      <c r="IG47" s="46"/>
      <c r="IH47" s="46"/>
      <c r="II47" s="46"/>
      <c r="IJ47" s="46"/>
      <c r="IK47" s="46"/>
      <c r="IL47" s="46"/>
      <c r="IM47" s="46"/>
      <c r="IN47" s="46"/>
      <c r="IO47" s="46"/>
      <c r="IP47" s="46"/>
      <c r="IQ47" s="46"/>
      <c r="IR47" s="46"/>
      <c r="IS47" s="46"/>
      <c r="IT47" s="46"/>
      <c r="IU47" s="46"/>
      <c r="IV47" s="46"/>
    </row>
    <row r="48" spans="1:6" ht="24.75" customHeight="1">
      <c r="A48" s="42" t="s">
        <v>50</v>
      </c>
      <c r="B48" s="43">
        <v>600000</v>
      </c>
      <c r="C48" s="43">
        <v>680000</v>
      </c>
      <c r="D48" s="43">
        <v>680000</v>
      </c>
      <c r="E48" s="44">
        <f t="shared" si="3"/>
        <v>0</v>
      </c>
      <c r="F48" s="50"/>
    </row>
    <row r="49" spans="1:6" ht="36.75" customHeight="1">
      <c r="A49" s="51" t="s">
        <v>51</v>
      </c>
      <c r="B49" s="52">
        <f aca="true" t="shared" si="4" ref="B49:D50">SUM(B50)</f>
        <v>0</v>
      </c>
      <c r="C49" s="52">
        <f t="shared" si="4"/>
        <v>0</v>
      </c>
      <c r="D49" s="64">
        <f t="shared" si="4"/>
        <v>0</v>
      </c>
      <c r="E49" s="33">
        <f t="shared" si="3"/>
        <v>0</v>
      </c>
      <c r="F49" s="53">
        <f>B49/60618</f>
        <v>0</v>
      </c>
    </row>
    <row r="50" spans="1:256" ht="12.75">
      <c r="A50" s="34" t="s">
        <v>52</v>
      </c>
      <c r="B50" s="35">
        <f t="shared" si="4"/>
        <v>0</v>
      </c>
      <c r="C50" s="35">
        <f t="shared" si="4"/>
        <v>0</v>
      </c>
      <c r="D50" s="35">
        <f t="shared" si="4"/>
        <v>0</v>
      </c>
      <c r="E50" s="44">
        <f t="shared" si="3"/>
        <v>0</v>
      </c>
      <c r="F50" s="5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  <c r="FJ50" s="46"/>
      <c r="FK50" s="46"/>
      <c r="FL50" s="46"/>
      <c r="FM50" s="46"/>
      <c r="FN50" s="46"/>
      <c r="FO50" s="46"/>
      <c r="FP50" s="46"/>
      <c r="FQ50" s="46"/>
      <c r="FR50" s="46"/>
      <c r="FS50" s="46"/>
      <c r="FT50" s="46"/>
      <c r="FU50" s="46"/>
      <c r="FV50" s="46"/>
      <c r="FW50" s="46"/>
      <c r="FX50" s="46"/>
      <c r="FY50" s="46"/>
      <c r="FZ50" s="46"/>
      <c r="GA50" s="46"/>
      <c r="GB50" s="46"/>
      <c r="GC50" s="46"/>
      <c r="GD50" s="46"/>
      <c r="GE50" s="46"/>
      <c r="GF50" s="46"/>
      <c r="GG50" s="46"/>
      <c r="GH50" s="46"/>
      <c r="GI50" s="46"/>
      <c r="GJ50" s="46"/>
      <c r="GK50" s="46"/>
      <c r="GL50" s="46"/>
      <c r="GM50" s="46"/>
      <c r="GN50" s="46"/>
      <c r="GO50" s="46"/>
      <c r="GP50" s="46"/>
      <c r="GQ50" s="46"/>
      <c r="GR50" s="46"/>
      <c r="GS50" s="46"/>
      <c r="GT50" s="46"/>
      <c r="GU50" s="46"/>
      <c r="GV50" s="46"/>
      <c r="GW50" s="46"/>
      <c r="GX50" s="46"/>
      <c r="GY50" s="46"/>
      <c r="GZ50" s="46"/>
      <c r="HA50" s="46"/>
      <c r="HB50" s="46"/>
      <c r="HC50" s="46"/>
      <c r="HD50" s="46"/>
      <c r="HE50" s="46"/>
      <c r="HF50" s="46"/>
      <c r="HG50" s="46"/>
      <c r="HH50" s="46"/>
      <c r="HI50" s="46"/>
      <c r="HJ50" s="46"/>
      <c r="HK50" s="46"/>
      <c r="HL50" s="46"/>
      <c r="HM50" s="46"/>
      <c r="HN50" s="46"/>
      <c r="HO50" s="46"/>
      <c r="HP50" s="46"/>
      <c r="HQ50" s="46"/>
      <c r="HR50" s="46"/>
      <c r="HS50" s="46"/>
      <c r="HT50" s="46"/>
      <c r="HU50" s="46"/>
      <c r="HV50" s="46"/>
      <c r="HW50" s="46"/>
      <c r="HX50" s="46"/>
      <c r="HY50" s="46"/>
      <c r="HZ50" s="46"/>
      <c r="IA50" s="46"/>
      <c r="IB50" s="46"/>
      <c r="IC50" s="46"/>
      <c r="ID50" s="46"/>
      <c r="IE50" s="46"/>
      <c r="IF50" s="46"/>
      <c r="IG50" s="46"/>
      <c r="IH50" s="46"/>
      <c r="II50" s="46"/>
      <c r="IJ50" s="46"/>
      <c r="IK50" s="46"/>
      <c r="IL50" s="46"/>
      <c r="IM50" s="46"/>
      <c r="IN50" s="46"/>
      <c r="IO50" s="46"/>
      <c r="IP50" s="46"/>
      <c r="IQ50" s="46"/>
      <c r="IR50" s="46"/>
      <c r="IS50" s="46"/>
      <c r="IT50" s="46"/>
      <c r="IU50" s="46"/>
      <c r="IV50" s="46"/>
    </row>
    <row r="51" spans="1:6" ht="24">
      <c r="A51" s="47" t="s">
        <v>53</v>
      </c>
      <c r="B51" s="48">
        <v>80000</v>
      </c>
      <c r="C51" s="48">
        <v>50000</v>
      </c>
      <c r="D51" s="48">
        <v>80000</v>
      </c>
      <c r="E51" s="44">
        <f t="shared" si="3"/>
        <v>0</v>
      </c>
      <c r="F51" s="50"/>
    </row>
    <row r="52" spans="1:256" ht="70.5">
      <c r="A52" s="51" t="s">
        <v>54</v>
      </c>
      <c r="B52" s="52">
        <f>SUM(B53,B56,B67,B69)</f>
        <v>0</v>
      </c>
      <c r="C52" s="52">
        <f>SUM(C53,C56,C67,C69)</f>
        <v>0</v>
      </c>
      <c r="D52" s="52">
        <f>SUM(D53,D56,D67,D69)</f>
        <v>0</v>
      </c>
      <c r="E52" s="33">
        <f t="shared" si="3"/>
        <v>0</v>
      </c>
      <c r="F52" s="53">
        <f>B52/60618</f>
        <v>0</v>
      </c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5"/>
      <c r="EF52" s="65"/>
      <c r="EG52" s="65"/>
      <c r="EH52" s="65"/>
      <c r="EI52" s="65"/>
      <c r="EJ52" s="65"/>
      <c r="EK52" s="65"/>
      <c r="EL52" s="65"/>
      <c r="EM52" s="65"/>
      <c r="EN52" s="65"/>
      <c r="EO52" s="65"/>
      <c r="EP52" s="65"/>
      <c r="EQ52" s="65"/>
      <c r="ER52" s="65"/>
      <c r="ES52" s="65"/>
      <c r="ET52" s="65"/>
      <c r="EU52" s="65"/>
      <c r="EV52" s="65"/>
      <c r="EW52" s="65"/>
      <c r="EX52" s="65"/>
      <c r="EY52" s="65"/>
      <c r="EZ52" s="65"/>
      <c r="FA52" s="65"/>
      <c r="FB52" s="65"/>
      <c r="FC52" s="65"/>
      <c r="FD52" s="65"/>
      <c r="FE52" s="65"/>
      <c r="FF52" s="65"/>
      <c r="FG52" s="65"/>
      <c r="FH52" s="65"/>
      <c r="FI52" s="65"/>
      <c r="FJ52" s="65"/>
      <c r="FK52" s="65"/>
      <c r="FL52" s="65"/>
      <c r="FM52" s="65"/>
      <c r="FN52" s="65"/>
      <c r="FO52" s="65"/>
      <c r="FP52" s="65"/>
      <c r="FQ52" s="65"/>
      <c r="FR52" s="65"/>
      <c r="FS52" s="65"/>
      <c r="FT52" s="65"/>
      <c r="FU52" s="65"/>
      <c r="FV52" s="65"/>
      <c r="FW52" s="65"/>
      <c r="FX52" s="65"/>
      <c r="FY52" s="65"/>
      <c r="FZ52" s="65"/>
      <c r="GA52" s="65"/>
      <c r="GB52" s="65"/>
      <c r="GC52" s="65"/>
      <c r="GD52" s="65"/>
      <c r="GE52" s="65"/>
      <c r="GF52" s="65"/>
      <c r="GG52" s="65"/>
      <c r="GH52" s="65"/>
      <c r="GI52" s="65"/>
      <c r="GJ52" s="65"/>
      <c r="GK52" s="65"/>
      <c r="GL52" s="65"/>
      <c r="GM52" s="65"/>
      <c r="GN52" s="65"/>
      <c r="GO52" s="65"/>
      <c r="GP52" s="65"/>
      <c r="GQ52" s="65"/>
      <c r="GR52" s="65"/>
      <c r="GS52" s="65"/>
      <c r="GT52" s="65"/>
      <c r="GU52" s="65"/>
      <c r="GV52" s="65"/>
      <c r="GW52" s="65"/>
      <c r="GX52" s="65"/>
      <c r="GY52" s="65"/>
      <c r="GZ52" s="65"/>
      <c r="HA52" s="65"/>
      <c r="HB52" s="65"/>
      <c r="HC52" s="65"/>
      <c r="HD52" s="65"/>
      <c r="HE52" s="65"/>
      <c r="HF52" s="65"/>
      <c r="HG52" s="65"/>
      <c r="HH52" s="65"/>
      <c r="HI52" s="65"/>
      <c r="HJ52" s="65"/>
      <c r="HK52" s="65"/>
      <c r="HL52" s="65"/>
      <c r="HM52" s="65"/>
      <c r="HN52" s="65"/>
      <c r="HO52" s="65"/>
      <c r="HP52" s="65"/>
      <c r="HQ52" s="65"/>
      <c r="HR52" s="65"/>
      <c r="HS52" s="65"/>
      <c r="HT52" s="65"/>
      <c r="HU52" s="65"/>
      <c r="HV52" s="65"/>
      <c r="HW52" s="65"/>
      <c r="HX52" s="65"/>
      <c r="HY52" s="65"/>
      <c r="HZ52" s="65"/>
      <c r="IA52" s="65"/>
      <c r="IB52" s="65"/>
      <c r="IC52" s="65"/>
      <c r="ID52" s="65"/>
      <c r="IE52" s="65"/>
      <c r="IF52" s="65"/>
      <c r="IG52" s="65"/>
      <c r="IH52" s="65"/>
      <c r="II52" s="65"/>
      <c r="IJ52" s="65"/>
      <c r="IK52" s="65"/>
      <c r="IL52" s="65"/>
      <c r="IM52" s="65"/>
      <c r="IN52" s="65"/>
      <c r="IO52" s="65"/>
      <c r="IP52" s="65"/>
      <c r="IQ52" s="65"/>
      <c r="IR52" s="65"/>
      <c r="IS52" s="65"/>
      <c r="IT52" s="65"/>
      <c r="IU52" s="65"/>
      <c r="IV52" s="65"/>
    </row>
    <row r="53" spans="1:256" ht="34.5">
      <c r="A53" s="54" t="s">
        <v>55</v>
      </c>
      <c r="B53" s="55">
        <f>SUM(B54:B55)</f>
        <v>0</v>
      </c>
      <c r="C53" s="55">
        <f>SUM(C54:C55)</f>
        <v>0</v>
      </c>
      <c r="D53" s="55">
        <f>SUM(D54:D55)</f>
        <v>0</v>
      </c>
      <c r="E53" s="44">
        <f t="shared" si="3"/>
        <v>0</v>
      </c>
      <c r="F53" s="5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  <c r="FJ53" s="46"/>
      <c r="FK53" s="46"/>
      <c r="FL53" s="46"/>
      <c r="FM53" s="46"/>
      <c r="FN53" s="46"/>
      <c r="FO53" s="46"/>
      <c r="FP53" s="46"/>
      <c r="FQ53" s="46"/>
      <c r="FR53" s="46"/>
      <c r="FS53" s="46"/>
      <c r="FT53" s="46"/>
      <c r="FU53" s="46"/>
      <c r="FV53" s="46"/>
      <c r="FW53" s="46"/>
      <c r="FX53" s="46"/>
      <c r="FY53" s="46"/>
      <c r="FZ53" s="46"/>
      <c r="GA53" s="46"/>
      <c r="GB53" s="46"/>
      <c r="GC53" s="46"/>
      <c r="GD53" s="46"/>
      <c r="GE53" s="46"/>
      <c r="GF53" s="46"/>
      <c r="GG53" s="46"/>
      <c r="GH53" s="46"/>
      <c r="GI53" s="46"/>
      <c r="GJ53" s="46"/>
      <c r="GK53" s="46"/>
      <c r="GL53" s="46"/>
      <c r="GM53" s="46"/>
      <c r="GN53" s="46"/>
      <c r="GO53" s="46"/>
      <c r="GP53" s="46"/>
      <c r="GQ53" s="46"/>
      <c r="GR53" s="46"/>
      <c r="GS53" s="46"/>
      <c r="GT53" s="46"/>
      <c r="GU53" s="46"/>
      <c r="GV53" s="46"/>
      <c r="GW53" s="46"/>
      <c r="GX53" s="46"/>
      <c r="GY53" s="46"/>
      <c r="GZ53" s="46"/>
      <c r="HA53" s="46"/>
      <c r="HB53" s="46"/>
      <c r="HC53" s="46"/>
      <c r="HD53" s="46"/>
      <c r="HE53" s="46"/>
      <c r="HF53" s="46"/>
      <c r="HG53" s="46"/>
      <c r="HH53" s="46"/>
      <c r="HI53" s="46"/>
      <c r="HJ53" s="46"/>
      <c r="HK53" s="46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  <c r="ID53" s="46"/>
      <c r="IE53" s="46"/>
      <c r="IF53" s="46"/>
      <c r="IG53" s="46"/>
      <c r="IH53" s="46"/>
      <c r="II53" s="46"/>
      <c r="IJ53" s="46"/>
      <c r="IK53" s="46"/>
      <c r="IL53" s="46"/>
      <c r="IM53" s="46"/>
      <c r="IN53" s="46"/>
      <c r="IO53" s="46"/>
      <c r="IP53" s="46"/>
      <c r="IQ53" s="46"/>
      <c r="IR53" s="46"/>
      <c r="IS53" s="46"/>
      <c r="IT53" s="46"/>
      <c r="IU53" s="46"/>
      <c r="IV53" s="46"/>
    </row>
    <row r="54" spans="1:6" ht="45.75">
      <c r="A54" s="42" t="s">
        <v>56</v>
      </c>
      <c r="B54" s="43">
        <v>250000</v>
      </c>
      <c r="C54" s="43">
        <v>220000</v>
      </c>
      <c r="D54" s="43">
        <v>240000</v>
      </c>
      <c r="E54" s="44">
        <f t="shared" si="3"/>
        <v>0</v>
      </c>
      <c r="F54" s="40"/>
    </row>
    <row r="55" spans="1:6" ht="31.5" customHeight="1">
      <c r="A55" s="42" t="s">
        <v>57</v>
      </c>
      <c r="B55" s="43">
        <v>20000</v>
      </c>
      <c r="C55" s="43">
        <v>20000</v>
      </c>
      <c r="D55" s="43">
        <v>20000</v>
      </c>
      <c r="E55" s="44">
        <f t="shared" si="3"/>
        <v>0</v>
      </c>
      <c r="F55" s="40"/>
    </row>
    <row r="56" spans="1:256" ht="57">
      <c r="A56" s="34" t="s">
        <v>58</v>
      </c>
      <c r="B56" s="35">
        <f>SUM(B57:B66)</f>
        <v>0</v>
      </c>
      <c r="C56" s="35">
        <f>SUM(C57:C66)</f>
        <v>0</v>
      </c>
      <c r="D56" s="35">
        <f>SUM(D57:D66)</f>
        <v>0</v>
      </c>
      <c r="E56" s="44">
        <f t="shared" si="3"/>
        <v>0</v>
      </c>
      <c r="F56" s="37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  <c r="EW56" s="46"/>
      <c r="EX56" s="46"/>
      <c r="EY56" s="46"/>
      <c r="EZ56" s="46"/>
      <c r="FA56" s="46"/>
      <c r="FB56" s="46"/>
      <c r="FC56" s="46"/>
      <c r="FD56" s="46"/>
      <c r="FE56" s="46"/>
      <c r="FF56" s="46"/>
      <c r="FG56" s="46"/>
      <c r="FH56" s="46"/>
      <c r="FI56" s="46"/>
      <c r="FJ56" s="46"/>
      <c r="FK56" s="46"/>
      <c r="FL56" s="46"/>
      <c r="FM56" s="46"/>
      <c r="FN56" s="46"/>
      <c r="FO56" s="46"/>
      <c r="FP56" s="46"/>
      <c r="FQ56" s="46"/>
      <c r="FR56" s="46"/>
      <c r="FS56" s="46"/>
      <c r="FT56" s="46"/>
      <c r="FU56" s="46"/>
      <c r="FV56" s="46"/>
      <c r="FW56" s="46"/>
      <c r="FX56" s="46"/>
      <c r="FY56" s="46"/>
      <c r="FZ56" s="46"/>
      <c r="GA56" s="46"/>
      <c r="GB56" s="46"/>
      <c r="GC56" s="46"/>
      <c r="GD56" s="46"/>
      <c r="GE56" s="46"/>
      <c r="GF56" s="46"/>
      <c r="GG56" s="46"/>
      <c r="GH56" s="46"/>
      <c r="GI56" s="46"/>
      <c r="GJ56" s="46"/>
      <c r="GK56" s="46"/>
      <c r="GL56" s="46"/>
      <c r="GM56" s="46"/>
      <c r="GN56" s="46"/>
      <c r="GO56" s="46"/>
      <c r="GP56" s="46"/>
      <c r="GQ56" s="46"/>
      <c r="GR56" s="46"/>
      <c r="GS56" s="46"/>
      <c r="GT56" s="46"/>
      <c r="GU56" s="46"/>
      <c r="GV56" s="46"/>
      <c r="GW56" s="46"/>
      <c r="GX56" s="46"/>
      <c r="GY56" s="46"/>
      <c r="GZ56" s="46"/>
      <c r="HA56" s="46"/>
      <c r="HB56" s="46"/>
      <c r="HC56" s="46"/>
      <c r="HD56" s="46"/>
      <c r="HE56" s="46"/>
      <c r="HF56" s="46"/>
      <c r="HG56" s="46"/>
      <c r="HH56" s="46"/>
      <c r="HI56" s="46"/>
      <c r="HJ56" s="46"/>
      <c r="HK56" s="46"/>
      <c r="HL56" s="46"/>
      <c r="HM56" s="46"/>
      <c r="HN56" s="46"/>
      <c r="HO56" s="46"/>
      <c r="HP56" s="46"/>
      <c r="HQ56" s="46"/>
      <c r="HR56" s="46"/>
      <c r="HS56" s="46"/>
      <c r="HT56" s="46"/>
      <c r="HU56" s="46"/>
      <c r="HV56" s="46"/>
      <c r="HW56" s="46"/>
      <c r="HX56" s="46"/>
      <c r="HY56" s="46"/>
      <c r="HZ56" s="46"/>
      <c r="IA56" s="46"/>
      <c r="IB56" s="46"/>
      <c r="IC56" s="46"/>
      <c r="ID56" s="46"/>
      <c r="IE56" s="46"/>
      <c r="IF56" s="46"/>
      <c r="IG56" s="46"/>
      <c r="IH56" s="46"/>
      <c r="II56" s="46"/>
      <c r="IJ56" s="46"/>
      <c r="IK56" s="46"/>
      <c r="IL56" s="46"/>
      <c r="IM56" s="46"/>
      <c r="IN56" s="46"/>
      <c r="IO56" s="46"/>
      <c r="IP56" s="46"/>
      <c r="IQ56" s="46"/>
      <c r="IR56" s="46"/>
      <c r="IS56" s="46"/>
      <c r="IT56" s="46"/>
      <c r="IU56" s="46"/>
      <c r="IV56" s="46"/>
    </row>
    <row r="57" spans="1:6" ht="15.75" customHeight="1">
      <c r="A57" s="42" t="s">
        <v>59</v>
      </c>
      <c r="B57" s="43">
        <v>15200000</v>
      </c>
      <c r="C57" s="43">
        <v>13700000</v>
      </c>
      <c r="D57" s="43">
        <v>15200000</v>
      </c>
      <c r="E57" s="44">
        <f t="shared" si="3"/>
        <v>0</v>
      </c>
      <c r="F57" s="40"/>
    </row>
    <row r="58" spans="1:6" ht="12.75">
      <c r="A58" s="42" t="s">
        <v>60</v>
      </c>
      <c r="B58" s="43">
        <v>1170000</v>
      </c>
      <c r="C58" s="43">
        <v>1120000</v>
      </c>
      <c r="D58" s="43">
        <v>1170000</v>
      </c>
      <c r="E58" s="44">
        <f t="shared" si="3"/>
        <v>0</v>
      </c>
      <c r="F58" s="40"/>
    </row>
    <row r="59" spans="1:6" ht="12.75">
      <c r="A59" s="42" t="s">
        <v>61</v>
      </c>
      <c r="B59" s="43">
        <v>20800</v>
      </c>
      <c r="C59" s="43">
        <v>20000</v>
      </c>
      <c r="D59" s="43">
        <v>20000</v>
      </c>
      <c r="E59" s="44">
        <f t="shared" si="3"/>
        <v>0</v>
      </c>
      <c r="F59" s="40"/>
    </row>
    <row r="60" spans="1:6" ht="24">
      <c r="A60" s="42" t="s">
        <v>62</v>
      </c>
      <c r="B60" s="43">
        <v>680000</v>
      </c>
      <c r="C60" s="43">
        <v>680000</v>
      </c>
      <c r="D60" s="43">
        <v>700000</v>
      </c>
      <c r="E60" s="44">
        <f t="shared" si="3"/>
        <v>0</v>
      </c>
      <c r="F60" s="40"/>
    </row>
    <row r="61" spans="1:6" ht="24">
      <c r="A61" s="42" t="s">
        <v>63</v>
      </c>
      <c r="B61" s="43">
        <v>150000</v>
      </c>
      <c r="C61" s="43">
        <v>150000</v>
      </c>
      <c r="D61" s="43">
        <v>150000</v>
      </c>
      <c r="E61" s="44">
        <f t="shared" si="3"/>
        <v>0</v>
      </c>
      <c r="F61" s="40"/>
    </row>
    <row r="62" spans="1:6" ht="24">
      <c r="A62" s="42" t="s">
        <v>64</v>
      </c>
      <c r="B62" s="43">
        <v>17000</v>
      </c>
      <c r="C62" s="43">
        <v>17000</v>
      </c>
      <c r="D62" s="43">
        <v>17000</v>
      </c>
      <c r="E62" s="44">
        <f t="shared" si="3"/>
        <v>0</v>
      </c>
      <c r="F62" s="40"/>
    </row>
    <row r="63" spans="1:6" ht="12.75">
      <c r="A63" s="42" t="s">
        <v>65</v>
      </c>
      <c r="B63" s="43">
        <v>300000</v>
      </c>
      <c r="C63" s="43">
        <v>160000</v>
      </c>
      <c r="D63" s="43">
        <v>180000</v>
      </c>
      <c r="E63" s="44">
        <f t="shared" si="3"/>
        <v>0</v>
      </c>
      <c r="F63" s="40"/>
    </row>
    <row r="64" spans="1:6" ht="24">
      <c r="A64" s="42" t="s">
        <v>66</v>
      </c>
      <c r="B64" s="43">
        <v>785000</v>
      </c>
      <c r="C64" s="43">
        <v>785000</v>
      </c>
      <c r="D64" s="43">
        <v>825000</v>
      </c>
      <c r="E64" s="44">
        <f t="shared" si="3"/>
        <v>0</v>
      </c>
      <c r="F64" s="40"/>
    </row>
    <row r="65" spans="1:6" ht="27.75" customHeight="1">
      <c r="A65" s="42" t="s">
        <v>67</v>
      </c>
      <c r="B65" s="43">
        <v>270000</v>
      </c>
      <c r="C65" s="43">
        <v>270000</v>
      </c>
      <c r="D65" s="43">
        <v>370000</v>
      </c>
      <c r="E65" s="44">
        <f t="shared" si="3"/>
        <v>0</v>
      </c>
      <c r="F65" s="40"/>
    </row>
    <row r="66" spans="1:6" ht="12.75">
      <c r="A66" s="66" t="s">
        <v>68</v>
      </c>
      <c r="B66" s="43">
        <v>600000</v>
      </c>
      <c r="C66" s="43">
        <v>400000</v>
      </c>
      <c r="D66" s="43">
        <v>400000</v>
      </c>
      <c r="E66" s="44">
        <f t="shared" si="3"/>
        <v>0</v>
      </c>
      <c r="F66" s="40"/>
    </row>
    <row r="67" spans="1:256" ht="12.75">
      <c r="A67" s="34" t="s">
        <v>69</v>
      </c>
      <c r="B67" s="35">
        <f>SUM(B68)</f>
        <v>0</v>
      </c>
      <c r="C67" s="35">
        <f>SUM(C68)</f>
        <v>0</v>
      </c>
      <c r="D67" s="35">
        <f>SUM(D68)</f>
        <v>0</v>
      </c>
      <c r="E67" s="44">
        <f t="shared" si="3"/>
        <v>0</v>
      </c>
      <c r="F67" s="37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  <c r="EP67" s="46"/>
      <c r="EQ67" s="46"/>
      <c r="ER67" s="46"/>
      <c r="ES67" s="46"/>
      <c r="ET67" s="46"/>
      <c r="EU67" s="46"/>
      <c r="EV67" s="46"/>
      <c r="EW67" s="46"/>
      <c r="EX67" s="46"/>
      <c r="EY67" s="46"/>
      <c r="EZ67" s="46"/>
      <c r="FA67" s="46"/>
      <c r="FB67" s="46"/>
      <c r="FC67" s="46"/>
      <c r="FD67" s="46"/>
      <c r="FE67" s="46"/>
      <c r="FF67" s="46"/>
      <c r="FG67" s="46"/>
      <c r="FH67" s="46"/>
      <c r="FI67" s="46"/>
      <c r="FJ67" s="46"/>
      <c r="FK67" s="46"/>
      <c r="FL67" s="46"/>
      <c r="FM67" s="46"/>
      <c r="FN67" s="46"/>
      <c r="FO67" s="46"/>
      <c r="FP67" s="46"/>
      <c r="FQ67" s="46"/>
      <c r="FR67" s="46"/>
      <c r="FS67" s="46"/>
      <c r="FT67" s="46"/>
      <c r="FU67" s="46"/>
      <c r="FV67" s="46"/>
      <c r="FW67" s="46"/>
      <c r="FX67" s="46"/>
      <c r="FY67" s="46"/>
      <c r="FZ67" s="46"/>
      <c r="GA67" s="46"/>
      <c r="GB67" s="46"/>
      <c r="GC67" s="46"/>
      <c r="GD67" s="46"/>
      <c r="GE67" s="46"/>
      <c r="GF67" s="46"/>
      <c r="GG67" s="46"/>
      <c r="GH67" s="46"/>
      <c r="GI67" s="46"/>
      <c r="GJ67" s="46"/>
      <c r="GK67" s="46"/>
      <c r="GL67" s="46"/>
      <c r="GM67" s="46"/>
      <c r="GN67" s="46"/>
      <c r="GO67" s="46"/>
      <c r="GP67" s="46"/>
      <c r="GQ67" s="46"/>
      <c r="GR67" s="46"/>
      <c r="GS67" s="46"/>
      <c r="GT67" s="46"/>
      <c r="GU67" s="46"/>
      <c r="GV67" s="46"/>
      <c r="GW67" s="46"/>
      <c r="GX67" s="46"/>
      <c r="GY67" s="46"/>
      <c r="GZ67" s="46"/>
      <c r="HA67" s="46"/>
      <c r="HB67" s="46"/>
      <c r="HC67" s="46"/>
      <c r="HD67" s="46"/>
      <c r="HE67" s="46"/>
      <c r="HF67" s="46"/>
      <c r="HG67" s="46"/>
      <c r="HH67" s="46"/>
      <c r="HI67" s="46"/>
      <c r="HJ67" s="46"/>
      <c r="HK67" s="46"/>
      <c r="HL67" s="46"/>
      <c r="HM67" s="46"/>
      <c r="HN67" s="46"/>
      <c r="HO67" s="46"/>
      <c r="HP67" s="46"/>
      <c r="HQ67" s="46"/>
      <c r="HR67" s="46"/>
      <c r="HS67" s="46"/>
      <c r="HT67" s="46"/>
      <c r="HU67" s="46"/>
      <c r="HV67" s="46"/>
      <c r="HW67" s="46"/>
      <c r="HX67" s="46"/>
      <c r="HY67" s="46"/>
      <c r="HZ67" s="46"/>
      <c r="IA67" s="46"/>
      <c r="IB67" s="46"/>
      <c r="IC67" s="46"/>
      <c r="ID67" s="46"/>
      <c r="IE67" s="46"/>
      <c r="IF67" s="46"/>
      <c r="IG67" s="46"/>
      <c r="IH67" s="46"/>
      <c r="II67" s="46"/>
      <c r="IJ67" s="46"/>
      <c r="IK67" s="46"/>
      <c r="IL67" s="46"/>
      <c r="IM67" s="46"/>
      <c r="IN67" s="46"/>
      <c r="IO67" s="46"/>
      <c r="IP67" s="46"/>
      <c r="IQ67" s="46"/>
      <c r="IR67" s="46"/>
      <c r="IS67" s="46"/>
      <c r="IT67" s="46"/>
      <c r="IU67" s="46"/>
      <c r="IV67" s="46"/>
    </row>
    <row r="68" spans="1:6" ht="12.75">
      <c r="A68" s="42" t="s">
        <v>70</v>
      </c>
      <c r="B68" s="43">
        <v>800000</v>
      </c>
      <c r="C68" s="43">
        <v>800000</v>
      </c>
      <c r="D68" s="43">
        <v>850000</v>
      </c>
      <c r="E68" s="44">
        <f t="shared" si="3"/>
        <v>0</v>
      </c>
      <c r="F68" s="40"/>
    </row>
    <row r="69" spans="1:256" ht="34.5">
      <c r="A69" s="34" t="s">
        <v>71</v>
      </c>
      <c r="B69" s="35">
        <f>SUM(B70:B71)</f>
        <v>0</v>
      </c>
      <c r="C69" s="35">
        <f>SUM(C70:C71)</f>
        <v>0</v>
      </c>
      <c r="D69" s="35">
        <f>SUM(D70:D71)</f>
        <v>0</v>
      </c>
      <c r="E69" s="44">
        <f t="shared" si="3"/>
        <v>0</v>
      </c>
      <c r="F69" s="37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6"/>
      <c r="EX69" s="46"/>
      <c r="EY69" s="46"/>
      <c r="EZ69" s="46"/>
      <c r="FA69" s="46"/>
      <c r="FB69" s="46"/>
      <c r="FC69" s="46"/>
      <c r="FD69" s="46"/>
      <c r="FE69" s="46"/>
      <c r="FF69" s="46"/>
      <c r="FG69" s="46"/>
      <c r="FH69" s="46"/>
      <c r="FI69" s="46"/>
      <c r="FJ69" s="46"/>
      <c r="FK69" s="46"/>
      <c r="FL69" s="46"/>
      <c r="FM69" s="46"/>
      <c r="FN69" s="46"/>
      <c r="FO69" s="46"/>
      <c r="FP69" s="46"/>
      <c r="FQ69" s="46"/>
      <c r="FR69" s="46"/>
      <c r="FS69" s="46"/>
      <c r="FT69" s="46"/>
      <c r="FU69" s="46"/>
      <c r="FV69" s="46"/>
      <c r="FW69" s="46"/>
      <c r="FX69" s="46"/>
      <c r="FY69" s="46"/>
      <c r="FZ69" s="46"/>
      <c r="GA69" s="46"/>
      <c r="GB69" s="46"/>
      <c r="GC69" s="46"/>
      <c r="GD69" s="46"/>
      <c r="GE69" s="46"/>
      <c r="GF69" s="46"/>
      <c r="GG69" s="46"/>
      <c r="GH69" s="46"/>
      <c r="GI69" s="46"/>
      <c r="GJ69" s="46"/>
      <c r="GK69" s="46"/>
      <c r="GL69" s="46"/>
      <c r="GM69" s="46"/>
      <c r="GN69" s="46"/>
      <c r="GO69" s="46"/>
      <c r="GP69" s="46"/>
      <c r="GQ69" s="46"/>
      <c r="GR69" s="46"/>
      <c r="GS69" s="46"/>
      <c r="GT69" s="46"/>
      <c r="GU69" s="46"/>
      <c r="GV69" s="46"/>
      <c r="GW69" s="46"/>
      <c r="GX69" s="46"/>
      <c r="GY69" s="46"/>
      <c r="GZ69" s="46"/>
      <c r="HA69" s="46"/>
      <c r="HB69" s="46"/>
      <c r="HC69" s="46"/>
      <c r="HD69" s="46"/>
      <c r="HE69" s="46"/>
      <c r="HF69" s="46"/>
      <c r="HG69" s="46"/>
      <c r="HH69" s="46"/>
      <c r="HI69" s="46"/>
      <c r="HJ69" s="46"/>
      <c r="HK69" s="46"/>
      <c r="HL69" s="46"/>
      <c r="HM69" s="46"/>
      <c r="HN69" s="46"/>
      <c r="HO69" s="46"/>
      <c r="HP69" s="46"/>
      <c r="HQ69" s="46"/>
      <c r="HR69" s="46"/>
      <c r="HS69" s="46"/>
      <c r="HT69" s="46"/>
      <c r="HU69" s="46"/>
      <c r="HV69" s="46"/>
      <c r="HW69" s="46"/>
      <c r="HX69" s="46"/>
      <c r="HY69" s="46"/>
      <c r="HZ69" s="46"/>
      <c r="IA69" s="46"/>
      <c r="IB69" s="46"/>
      <c r="IC69" s="46"/>
      <c r="ID69" s="46"/>
      <c r="IE69" s="46"/>
      <c r="IF69" s="46"/>
      <c r="IG69" s="46"/>
      <c r="IH69" s="46"/>
      <c r="II69" s="46"/>
      <c r="IJ69" s="46"/>
      <c r="IK69" s="46"/>
      <c r="IL69" s="46"/>
      <c r="IM69" s="46"/>
      <c r="IN69" s="46"/>
      <c r="IO69" s="46"/>
      <c r="IP69" s="46"/>
      <c r="IQ69" s="46"/>
      <c r="IR69" s="46"/>
      <c r="IS69" s="46"/>
      <c r="IT69" s="46"/>
      <c r="IU69" s="46"/>
      <c r="IV69" s="46"/>
    </row>
    <row r="70" spans="1:6" ht="24">
      <c r="A70" s="42" t="s">
        <v>72</v>
      </c>
      <c r="B70" s="43">
        <v>12855873</v>
      </c>
      <c r="C70" s="43">
        <v>11800000</v>
      </c>
      <c r="D70" s="43">
        <v>15541304</v>
      </c>
      <c r="E70" s="44">
        <f t="shared" si="3"/>
        <v>0</v>
      </c>
      <c r="F70" s="40"/>
    </row>
    <row r="71" spans="1:6" ht="24">
      <c r="A71" s="47" t="s">
        <v>73</v>
      </c>
      <c r="B71" s="48">
        <v>400000</v>
      </c>
      <c r="C71" s="48">
        <v>350000</v>
      </c>
      <c r="D71" s="48">
        <v>350000</v>
      </c>
      <c r="E71" s="44">
        <f t="shared" si="3"/>
        <v>0</v>
      </c>
      <c r="F71" s="50"/>
    </row>
    <row r="72" spans="1:256" ht="12.75">
      <c r="A72" s="51" t="s">
        <v>74</v>
      </c>
      <c r="B72" s="52">
        <f>SUM(B73,B75,B77,B79,B81,B83,B86)</f>
        <v>0</v>
      </c>
      <c r="C72" s="52">
        <f>SUM(C73,C75,C77,C79,C81,C83,C86)</f>
        <v>0</v>
      </c>
      <c r="D72" s="52">
        <f>SUM(D73,D75,D77,D79,D81,D83,D86)</f>
        <v>0</v>
      </c>
      <c r="E72" s="33">
        <f t="shared" si="3"/>
        <v>0</v>
      </c>
      <c r="F72" s="53">
        <f>B72/60618</f>
        <v>0</v>
      </c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  <c r="EO72" s="65"/>
      <c r="EP72" s="65"/>
      <c r="EQ72" s="65"/>
      <c r="ER72" s="65"/>
      <c r="ES72" s="65"/>
      <c r="ET72" s="65"/>
      <c r="EU72" s="65"/>
      <c r="EV72" s="65"/>
      <c r="EW72" s="65"/>
      <c r="EX72" s="65"/>
      <c r="EY72" s="65"/>
      <c r="EZ72" s="65"/>
      <c r="FA72" s="65"/>
      <c r="FB72" s="65"/>
      <c r="FC72" s="65"/>
      <c r="FD72" s="65"/>
      <c r="FE72" s="65"/>
      <c r="FF72" s="65"/>
      <c r="FG72" s="65"/>
      <c r="FH72" s="65"/>
      <c r="FI72" s="65"/>
      <c r="FJ72" s="65"/>
      <c r="FK72" s="65"/>
      <c r="FL72" s="65"/>
      <c r="FM72" s="65"/>
      <c r="FN72" s="65"/>
      <c r="FO72" s="65"/>
      <c r="FP72" s="65"/>
      <c r="FQ72" s="65"/>
      <c r="FR72" s="65"/>
      <c r="FS72" s="65"/>
      <c r="FT72" s="65"/>
      <c r="FU72" s="65"/>
      <c r="FV72" s="65"/>
      <c r="FW72" s="65"/>
      <c r="FX72" s="65"/>
      <c r="FY72" s="65"/>
      <c r="FZ72" s="65"/>
      <c r="GA72" s="65"/>
      <c r="GB72" s="65"/>
      <c r="GC72" s="65"/>
      <c r="GD72" s="65"/>
      <c r="GE72" s="65"/>
      <c r="GF72" s="65"/>
      <c r="GG72" s="65"/>
      <c r="GH72" s="65"/>
      <c r="GI72" s="65"/>
      <c r="GJ72" s="65"/>
      <c r="GK72" s="65"/>
      <c r="GL72" s="65"/>
      <c r="GM72" s="65"/>
      <c r="GN72" s="65"/>
      <c r="GO72" s="65"/>
      <c r="GP72" s="65"/>
      <c r="GQ72" s="65"/>
      <c r="GR72" s="65"/>
      <c r="GS72" s="65"/>
      <c r="GT72" s="65"/>
      <c r="GU72" s="65"/>
      <c r="GV72" s="65"/>
      <c r="GW72" s="65"/>
      <c r="GX72" s="65"/>
      <c r="GY72" s="65"/>
      <c r="GZ72" s="65"/>
      <c r="HA72" s="65"/>
      <c r="HB72" s="65"/>
      <c r="HC72" s="65"/>
      <c r="HD72" s="65"/>
      <c r="HE72" s="65"/>
      <c r="HF72" s="65"/>
      <c r="HG72" s="65"/>
      <c r="HH72" s="65"/>
      <c r="HI72" s="65"/>
      <c r="HJ72" s="65"/>
      <c r="HK72" s="65"/>
      <c r="HL72" s="65"/>
      <c r="HM72" s="65"/>
      <c r="HN72" s="65"/>
      <c r="HO72" s="65"/>
      <c r="HP72" s="65"/>
      <c r="HQ72" s="65"/>
      <c r="HR72" s="65"/>
      <c r="HS72" s="65"/>
      <c r="HT72" s="65"/>
      <c r="HU72" s="65"/>
      <c r="HV72" s="65"/>
      <c r="HW72" s="65"/>
      <c r="HX72" s="65"/>
      <c r="HY72" s="65"/>
      <c r="HZ72" s="65"/>
      <c r="IA72" s="65"/>
      <c r="IB72" s="65"/>
      <c r="IC72" s="65"/>
      <c r="ID72" s="65"/>
      <c r="IE72" s="65"/>
      <c r="IF72" s="65"/>
      <c r="IG72" s="65"/>
      <c r="IH72" s="65"/>
      <c r="II72" s="65"/>
      <c r="IJ72" s="65"/>
      <c r="IK72" s="65"/>
      <c r="IL72" s="65"/>
      <c r="IM72" s="65"/>
      <c r="IN72" s="65"/>
      <c r="IO72" s="65"/>
      <c r="IP72" s="65"/>
      <c r="IQ72" s="65"/>
      <c r="IR72" s="65"/>
      <c r="IS72" s="65"/>
      <c r="IT72" s="65"/>
      <c r="IU72" s="65"/>
      <c r="IV72" s="65"/>
    </row>
    <row r="73" spans="1:256" ht="34.5">
      <c r="A73" s="54" t="s">
        <v>75</v>
      </c>
      <c r="B73" s="55">
        <f>SUM(B74)</f>
        <v>0</v>
      </c>
      <c r="C73" s="55">
        <f>SUM(C74)</f>
        <v>0</v>
      </c>
      <c r="D73" s="55">
        <f>SUM(D74)</f>
        <v>0</v>
      </c>
      <c r="E73" s="44">
        <f t="shared" si="3"/>
        <v>0</v>
      </c>
      <c r="F73" s="5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6"/>
      <c r="EX73" s="46"/>
      <c r="EY73" s="46"/>
      <c r="EZ73" s="46"/>
      <c r="FA73" s="46"/>
      <c r="FB73" s="46"/>
      <c r="FC73" s="46"/>
      <c r="FD73" s="46"/>
      <c r="FE73" s="46"/>
      <c r="FF73" s="46"/>
      <c r="FG73" s="46"/>
      <c r="FH73" s="46"/>
      <c r="FI73" s="46"/>
      <c r="FJ73" s="46"/>
      <c r="FK73" s="46"/>
      <c r="FL73" s="46"/>
      <c r="FM73" s="46"/>
      <c r="FN73" s="46"/>
      <c r="FO73" s="46"/>
      <c r="FP73" s="46"/>
      <c r="FQ73" s="46"/>
      <c r="FR73" s="46"/>
      <c r="FS73" s="46"/>
      <c r="FT73" s="46"/>
      <c r="FU73" s="46"/>
      <c r="FV73" s="46"/>
      <c r="FW73" s="46"/>
      <c r="FX73" s="46"/>
      <c r="FY73" s="46"/>
      <c r="FZ73" s="46"/>
      <c r="GA73" s="46"/>
      <c r="GB73" s="46"/>
      <c r="GC73" s="46"/>
      <c r="GD73" s="46"/>
      <c r="GE73" s="46"/>
      <c r="GF73" s="46"/>
      <c r="GG73" s="46"/>
      <c r="GH73" s="46"/>
      <c r="GI73" s="46"/>
      <c r="GJ73" s="46"/>
      <c r="GK73" s="46"/>
      <c r="GL73" s="46"/>
      <c r="GM73" s="46"/>
      <c r="GN73" s="46"/>
      <c r="GO73" s="46"/>
      <c r="GP73" s="46"/>
      <c r="GQ73" s="46"/>
      <c r="GR73" s="46"/>
      <c r="GS73" s="46"/>
      <c r="GT73" s="46"/>
      <c r="GU73" s="46"/>
      <c r="GV73" s="46"/>
      <c r="GW73" s="46"/>
      <c r="GX73" s="46"/>
      <c r="GY73" s="46"/>
      <c r="GZ73" s="46"/>
      <c r="HA73" s="46"/>
      <c r="HB73" s="46"/>
      <c r="HC73" s="46"/>
      <c r="HD73" s="46"/>
      <c r="HE73" s="46"/>
      <c r="HF73" s="46"/>
      <c r="HG73" s="46"/>
      <c r="HH73" s="46"/>
      <c r="HI73" s="46"/>
      <c r="HJ73" s="46"/>
      <c r="HK73" s="46"/>
      <c r="HL73" s="46"/>
      <c r="HM73" s="46"/>
      <c r="HN73" s="46"/>
      <c r="HO73" s="46"/>
      <c r="HP73" s="46"/>
      <c r="HQ73" s="46"/>
      <c r="HR73" s="46"/>
      <c r="HS73" s="46"/>
      <c r="HT73" s="46"/>
      <c r="HU73" s="46"/>
      <c r="HV73" s="46"/>
      <c r="HW73" s="46"/>
      <c r="HX73" s="46"/>
      <c r="HY73" s="46"/>
      <c r="HZ73" s="46"/>
      <c r="IA73" s="46"/>
      <c r="IB73" s="46"/>
      <c r="IC73" s="46"/>
      <c r="ID73" s="46"/>
      <c r="IE73" s="46"/>
      <c r="IF73" s="46"/>
      <c r="IG73" s="46"/>
      <c r="IH73" s="46"/>
      <c r="II73" s="46"/>
      <c r="IJ73" s="46"/>
      <c r="IK73" s="46"/>
      <c r="IL73" s="46"/>
      <c r="IM73" s="46"/>
      <c r="IN73" s="46"/>
      <c r="IO73" s="46"/>
      <c r="IP73" s="46"/>
      <c r="IQ73" s="46"/>
      <c r="IR73" s="46"/>
      <c r="IS73" s="46"/>
      <c r="IT73" s="46"/>
      <c r="IU73" s="46"/>
      <c r="IV73" s="46"/>
    </row>
    <row r="74" spans="1:6" ht="24">
      <c r="A74" s="42" t="s">
        <v>76</v>
      </c>
      <c r="B74" s="43">
        <v>20599334</v>
      </c>
      <c r="C74" s="43">
        <v>20599334</v>
      </c>
      <c r="D74" s="43">
        <v>20557487</v>
      </c>
      <c r="E74" s="44">
        <f t="shared" si="3"/>
        <v>0</v>
      </c>
      <c r="F74" s="40"/>
    </row>
    <row r="75" spans="1:256" ht="24">
      <c r="A75" s="34" t="s">
        <v>77</v>
      </c>
      <c r="B75" s="35">
        <f>SUM(B76)</f>
        <v>0</v>
      </c>
      <c r="C75" s="35">
        <f>SUM(C76)</f>
        <v>0</v>
      </c>
      <c r="D75" s="35">
        <f>SUM(D76)</f>
        <v>0</v>
      </c>
      <c r="E75" s="44">
        <f>D75/B75</f>
        <v>0</v>
      </c>
      <c r="F75" s="37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46"/>
      <c r="EN75" s="46"/>
      <c r="EO75" s="46"/>
      <c r="EP75" s="46"/>
      <c r="EQ75" s="46"/>
      <c r="ER75" s="46"/>
      <c r="ES75" s="46"/>
      <c r="ET75" s="46"/>
      <c r="EU75" s="46"/>
      <c r="EV75" s="46"/>
      <c r="EW75" s="46"/>
      <c r="EX75" s="46"/>
      <c r="EY75" s="46"/>
      <c r="EZ75" s="46"/>
      <c r="FA75" s="46"/>
      <c r="FB75" s="46"/>
      <c r="FC75" s="46"/>
      <c r="FD75" s="46"/>
      <c r="FE75" s="46"/>
      <c r="FF75" s="46"/>
      <c r="FG75" s="46"/>
      <c r="FH75" s="46"/>
      <c r="FI75" s="46"/>
      <c r="FJ75" s="46"/>
      <c r="FK75" s="46"/>
      <c r="FL75" s="46"/>
      <c r="FM75" s="46"/>
      <c r="FN75" s="46"/>
      <c r="FO75" s="46"/>
      <c r="FP75" s="46"/>
      <c r="FQ75" s="46"/>
      <c r="FR75" s="46"/>
      <c r="FS75" s="46"/>
      <c r="FT75" s="46"/>
      <c r="FU75" s="46"/>
      <c r="FV75" s="46"/>
      <c r="FW75" s="46"/>
      <c r="FX75" s="46"/>
      <c r="FY75" s="46"/>
      <c r="FZ75" s="46"/>
      <c r="GA75" s="46"/>
      <c r="GB75" s="46"/>
      <c r="GC75" s="46"/>
      <c r="GD75" s="46"/>
      <c r="GE75" s="46"/>
      <c r="GF75" s="46"/>
      <c r="GG75" s="46"/>
      <c r="GH75" s="46"/>
      <c r="GI75" s="46"/>
      <c r="GJ75" s="46"/>
      <c r="GK75" s="46"/>
      <c r="GL75" s="46"/>
      <c r="GM75" s="46"/>
      <c r="GN75" s="46"/>
      <c r="GO75" s="46"/>
      <c r="GP75" s="46"/>
      <c r="GQ75" s="46"/>
      <c r="GR75" s="46"/>
      <c r="GS75" s="46"/>
      <c r="GT75" s="46"/>
      <c r="GU75" s="46"/>
      <c r="GV75" s="46"/>
      <c r="GW75" s="46"/>
      <c r="GX75" s="46"/>
      <c r="GY75" s="46"/>
      <c r="GZ75" s="46"/>
      <c r="HA75" s="46"/>
      <c r="HB75" s="46"/>
      <c r="HC75" s="46"/>
      <c r="HD75" s="46"/>
      <c r="HE75" s="46"/>
      <c r="HF75" s="46"/>
      <c r="HG75" s="46"/>
      <c r="HH75" s="46"/>
      <c r="HI75" s="46"/>
      <c r="HJ75" s="46"/>
      <c r="HK75" s="46"/>
      <c r="HL75" s="46"/>
      <c r="HM75" s="46"/>
      <c r="HN75" s="46"/>
      <c r="HO75" s="46"/>
      <c r="HP75" s="46"/>
      <c r="HQ75" s="46"/>
      <c r="HR75" s="46"/>
      <c r="HS75" s="46"/>
      <c r="HT75" s="46"/>
      <c r="HU75" s="46"/>
      <c r="HV75" s="46"/>
      <c r="HW75" s="46"/>
      <c r="HX75" s="46"/>
      <c r="HY75" s="46"/>
      <c r="HZ75" s="46"/>
      <c r="IA75" s="46"/>
      <c r="IB75" s="46"/>
      <c r="IC75" s="46"/>
      <c r="ID75" s="46"/>
      <c r="IE75" s="46"/>
      <c r="IF75" s="46"/>
      <c r="IG75" s="46"/>
      <c r="IH75" s="46"/>
      <c r="II75" s="46"/>
      <c r="IJ75" s="46"/>
      <c r="IK75" s="46"/>
      <c r="IL75" s="46"/>
      <c r="IM75" s="46"/>
      <c r="IN75" s="46"/>
      <c r="IO75" s="46"/>
      <c r="IP75" s="46"/>
      <c r="IQ75" s="46"/>
      <c r="IR75" s="46"/>
      <c r="IS75" s="46"/>
      <c r="IT75" s="46"/>
      <c r="IU75" s="46"/>
      <c r="IV75" s="46"/>
    </row>
    <row r="76" spans="1:6" ht="24">
      <c r="A76" s="42" t="s">
        <v>78</v>
      </c>
      <c r="B76" s="43">
        <v>42536</v>
      </c>
      <c r="C76" s="43">
        <v>42536</v>
      </c>
      <c r="D76" s="43">
        <v>0</v>
      </c>
      <c r="E76" s="44">
        <f>D76/B76</f>
        <v>0</v>
      </c>
      <c r="F76" s="40"/>
    </row>
    <row r="77" spans="1:256" ht="24">
      <c r="A77" s="34" t="s">
        <v>79</v>
      </c>
      <c r="B77" s="35">
        <f>SUM(B78)</f>
        <v>0</v>
      </c>
      <c r="C77" s="35">
        <f>SUM(C78)</f>
        <v>0</v>
      </c>
      <c r="D77" s="35">
        <f>SUM(D78)</f>
        <v>0</v>
      </c>
      <c r="E77" s="44">
        <f>D77/B77</f>
        <v>0</v>
      </c>
      <c r="F77" s="37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6"/>
      <c r="DT77" s="46"/>
      <c r="DU77" s="46"/>
      <c r="DV77" s="46"/>
      <c r="DW77" s="46"/>
      <c r="DX77" s="46"/>
      <c r="DY77" s="46"/>
      <c r="DZ77" s="46"/>
      <c r="EA77" s="46"/>
      <c r="EB77" s="46"/>
      <c r="EC77" s="46"/>
      <c r="ED77" s="46"/>
      <c r="EE77" s="46"/>
      <c r="EF77" s="46"/>
      <c r="EG77" s="46"/>
      <c r="EH77" s="46"/>
      <c r="EI77" s="46"/>
      <c r="EJ77" s="46"/>
      <c r="EK77" s="46"/>
      <c r="EL77" s="46"/>
      <c r="EM77" s="46"/>
      <c r="EN77" s="46"/>
      <c r="EO77" s="46"/>
      <c r="EP77" s="46"/>
      <c r="EQ77" s="46"/>
      <c r="ER77" s="46"/>
      <c r="ES77" s="46"/>
      <c r="ET77" s="46"/>
      <c r="EU77" s="46"/>
      <c r="EV77" s="46"/>
      <c r="EW77" s="46"/>
      <c r="EX77" s="46"/>
      <c r="EY77" s="46"/>
      <c r="EZ77" s="46"/>
      <c r="FA77" s="46"/>
      <c r="FB77" s="46"/>
      <c r="FC77" s="46"/>
      <c r="FD77" s="46"/>
      <c r="FE77" s="46"/>
      <c r="FF77" s="46"/>
      <c r="FG77" s="46"/>
      <c r="FH77" s="46"/>
      <c r="FI77" s="46"/>
      <c r="FJ77" s="46"/>
      <c r="FK77" s="46"/>
      <c r="FL77" s="46"/>
      <c r="FM77" s="46"/>
      <c r="FN77" s="46"/>
      <c r="FO77" s="46"/>
      <c r="FP77" s="46"/>
      <c r="FQ77" s="46"/>
      <c r="FR77" s="46"/>
      <c r="FS77" s="46"/>
      <c r="FT77" s="46"/>
      <c r="FU77" s="46"/>
      <c r="FV77" s="46"/>
      <c r="FW77" s="46"/>
      <c r="FX77" s="46"/>
      <c r="FY77" s="46"/>
      <c r="FZ77" s="46"/>
      <c r="GA77" s="46"/>
      <c r="GB77" s="46"/>
      <c r="GC77" s="46"/>
      <c r="GD77" s="46"/>
      <c r="GE77" s="46"/>
      <c r="GF77" s="46"/>
      <c r="GG77" s="46"/>
      <c r="GH77" s="46"/>
      <c r="GI77" s="46"/>
      <c r="GJ77" s="46"/>
      <c r="GK77" s="46"/>
      <c r="GL77" s="46"/>
      <c r="GM77" s="46"/>
      <c r="GN77" s="46"/>
      <c r="GO77" s="46"/>
      <c r="GP77" s="46"/>
      <c r="GQ77" s="46"/>
      <c r="GR77" s="46"/>
      <c r="GS77" s="46"/>
      <c r="GT77" s="46"/>
      <c r="GU77" s="46"/>
      <c r="GV77" s="46"/>
      <c r="GW77" s="46"/>
      <c r="GX77" s="46"/>
      <c r="GY77" s="46"/>
      <c r="GZ77" s="46"/>
      <c r="HA77" s="46"/>
      <c r="HB77" s="46"/>
      <c r="HC77" s="46"/>
      <c r="HD77" s="46"/>
      <c r="HE77" s="46"/>
      <c r="HF77" s="46"/>
      <c r="HG77" s="46"/>
      <c r="HH77" s="46"/>
      <c r="HI77" s="46"/>
      <c r="HJ77" s="46"/>
      <c r="HK77" s="46"/>
      <c r="HL77" s="46"/>
      <c r="HM77" s="46"/>
      <c r="HN77" s="46"/>
      <c r="HO77" s="46"/>
      <c r="HP77" s="46"/>
      <c r="HQ77" s="46"/>
      <c r="HR77" s="46"/>
      <c r="HS77" s="46"/>
      <c r="HT77" s="46"/>
      <c r="HU77" s="46"/>
      <c r="HV77" s="46"/>
      <c r="HW77" s="46"/>
      <c r="HX77" s="46"/>
      <c r="HY77" s="46"/>
      <c r="HZ77" s="46"/>
      <c r="IA77" s="46"/>
      <c r="IB77" s="46"/>
      <c r="IC77" s="46"/>
      <c r="ID77" s="46"/>
      <c r="IE77" s="46"/>
      <c r="IF77" s="46"/>
      <c r="IG77" s="46"/>
      <c r="IH77" s="46"/>
      <c r="II77" s="46"/>
      <c r="IJ77" s="46"/>
      <c r="IK77" s="46"/>
      <c r="IL77" s="46"/>
      <c r="IM77" s="46"/>
      <c r="IN77" s="46"/>
      <c r="IO77" s="46"/>
      <c r="IP77" s="46"/>
      <c r="IQ77" s="46"/>
      <c r="IR77" s="46"/>
      <c r="IS77" s="46"/>
      <c r="IT77" s="46"/>
      <c r="IU77" s="46"/>
      <c r="IV77" s="46"/>
    </row>
    <row r="78" spans="1:6" ht="24">
      <c r="A78" s="42" t="s">
        <v>80</v>
      </c>
      <c r="B78" s="43">
        <v>2306568</v>
      </c>
      <c r="C78" s="43">
        <v>2364568</v>
      </c>
      <c r="D78" s="43">
        <v>0</v>
      </c>
      <c r="E78" s="44">
        <f>D78/B78</f>
        <v>0</v>
      </c>
      <c r="F78" s="40"/>
    </row>
    <row r="79" spans="1:256" ht="24">
      <c r="A79" s="34" t="s">
        <v>81</v>
      </c>
      <c r="B79" s="35">
        <f>SUM(B80)</f>
        <v>0</v>
      </c>
      <c r="C79" s="35">
        <f>SUM(C80)</f>
        <v>0</v>
      </c>
      <c r="D79" s="35">
        <f>SUM(D80)</f>
        <v>0</v>
      </c>
      <c r="E79" s="44"/>
      <c r="F79" s="37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  <c r="CU79" s="46"/>
      <c r="CV79" s="46"/>
      <c r="CW79" s="46"/>
      <c r="CX79" s="46"/>
      <c r="CY79" s="46"/>
      <c r="CZ79" s="46"/>
      <c r="DA79" s="46"/>
      <c r="DB79" s="46"/>
      <c r="DC79" s="46"/>
      <c r="DD79" s="46"/>
      <c r="DE79" s="46"/>
      <c r="DF79" s="46"/>
      <c r="DG79" s="46"/>
      <c r="DH79" s="46"/>
      <c r="DI79" s="46"/>
      <c r="DJ79" s="46"/>
      <c r="DK79" s="46"/>
      <c r="DL79" s="46"/>
      <c r="DM79" s="46"/>
      <c r="DN79" s="46"/>
      <c r="DO79" s="46"/>
      <c r="DP79" s="46"/>
      <c r="DQ79" s="46"/>
      <c r="DR79" s="46"/>
      <c r="DS79" s="46"/>
      <c r="DT79" s="46"/>
      <c r="DU79" s="46"/>
      <c r="DV79" s="46"/>
      <c r="DW79" s="46"/>
      <c r="DX79" s="46"/>
      <c r="DY79" s="46"/>
      <c r="DZ79" s="46"/>
      <c r="EA79" s="46"/>
      <c r="EB79" s="46"/>
      <c r="EC79" s="46"/>
      <c r="ED79" s="46"/>
      <c r="EE79" s="46"/>
      <c r="EF79" s="46"/>
      <c r="EG79" s="46"/>
      <c r="EH79" s="46"/>
      <c r="EI79" s="46"/>
      <c r="EJ79" s="46"/>
      <c r="EK79" s="46"/>
      <c r="EL79" s="46"/>
      <c r="EM79" s="46"/>
      <c r="EN79" s="46"/>
      <c r="EO79" s="46"/>
      <c r="EP79" s="46"/>
      <c r="EQ79" s="46"/>
      <c r="ER79" s="46"/>
      <c r="ES79" s="46"/>
      <c r="ET79" s="46"/>
      <c r="EU79" s="46"/>
      <c r="EV79" s="46"/>
      <c r="EW79" s="46"/>
      <c r="EX79" s="46"/>
      <c r="EY79" s="46"/>
      <c r="EZ79" s="46"/>
      <c r="FA79" s="46"/>
      <c r="FB79" s="46"/>
      <c r="FC79" s="46"/>
      <c r="FD79" s="46"/>
      <c r="FE79" s="46"/>
      <c r="FF79" s="46"/>
      <c r="FG79" s="46"/>
      <c r="FH79" s="46"/>
      <c r="FI79" s="46"/>
      <c r="FJ79" s="46"/>
      <c r="FK79" s="46"/>
      <c r="FL79" s="46"/>
      <c r="FM79" s="46"/>
      <c r="FN79" s="46"/>
      <c r="FO79" s="46"/>
      <c r="FP79" s="46"/>
      <c r="FQ79" s="46"/>
      <c r="FR79" s="46"/>
      <c r="FS79" s="46"/>
      <c r="FT79" s="46"/>
      <c r="FU79" s="46"/>
      <c r="FV79" s="46"/>
      <c r="FW79" s="46"/>
      <c r="FX79" s="46"/>
      <c r="FY79" s="46"/>
      <c r="FZ79" s="46"/>
      <c r="GA79" s="46"/>
      <c r="GB79" s="46"/>
      <c r="GC79" s="46"/>
      <c r="GD79" s="46"/>
      <c r="GE79" s="46"/>
      <c r="GF79" s="46"/>
      <c r="GG79" s="46"/>
      <c r="GH79" s="46"/>
      <c r="GI79" s="46"/>
      <c r="GJ79" s="46"/>
      <c r="GK79" s="46"/>
      <c r="GL79" s="46"/>
      <c r="GM79" s="46"/>
      <c r="GN79" s="46"/>
      <c r="GO79" s="46"/>
      <c r="GP79" s="46"/>
      <c r="GQ79" s="46"/>
      <c r="GR79" s="46"/>
      <c r="GS79" s="46"/>
      <c r="GT79" s="46"/>
      <c r="GU79" s="46"/>
      <c r="GV79" s="46"/>
      <c r="GW79" s="46"/>
      <c r="GX79" s="46"/>
      <c r="GY79" s="46"/>
      <c r="GZ79" s="46"/>
      <c r="HA79" s="46"/>
      <c r="HB79" s="46"/>
      <c r="HC79" s="46"/>
      <c r="HD79" s="46"/>
      <c r="HE79" s="46"/>
      <c r="HF79" s="46"/>
      <c r="HG79" s="46"/>
      <c r="HH79" s="46"/>
      <c r="HI79" s="46"/>
      <c r="HJ79" s="46"/>
      <c r="HK79" s="46"/>
      <c r="HL79" s="46"/>
      <c r="HM79" s="46"/>
      <c r="HN79" s="46"/>
      <c r="HO79" s="46"/>
      <c r="HP79" s="46"/>
      <c r="HQ79" s="46"/>
      <c r="HR79" s="46"/>
      <c r="HS79" s="46"/>
      <c r="HT79" s="46"/>
      <c r="HU79" s="46"/>
      <c r="HV79" s="46"/>
      <c r="HW79" s="46"/>
      <c r="HX79" s="46"/>
      <c r="HY79" s="46"/>
      <c r="HZ79" s="46"/>
      <c r="IA79" s="46"/>
      <c r="IB79" s="46"/>
      <c r="IC79" s="46"/>
      <c r="ID79" s="46"/>
      <c r="IE79" s="46"/>
      <c r="IF79" s="46"/>
      <c r="IG79" s="46"/>
      <c r="IH79" s="46"/>
      <c r="II79" s="46"/>
      <c r="IJ79" s="46"/>
      <c r="IK79" s="46"/>
      <c r="IL79" s="46"/>
      <c r="IM79" s="46"/>
      <c r="IN79" s="46"/>
      <c r="IO79" s="46"/>
      <c r="IP79" s="46"/>
      <c r="IQ79" s="46"/>
      <c r="IR79" s="46"/>
      <c r="IS79" s="46"/>
      <c r="IT79" s="46"/>
      <c r="IU79" s="46"/>
      <c r="IV79" s="46"/>
    </row>
    <row r="80" spans="1:6" ht="24">
      <c r="A80" s="42" t="s">
        <v>82</v>
      </c>
      <c r="B80" s="43">
        <v>0</v>
      </c>
      <c r="C80" s="43">
        <v>0</v>
      </c>
      <c r="D80" s="43">
        <v>1020656</v>
      </c>
      <c r="E80" s="44"/>
      <c r="F80" s="40"/>
    </row>
    <row r="81" spans="1:256" ht="24">
      <c r="A81" s="34" t="s">
        <v>83</v>
      </c>
      <c r="B81" s="35">
        <f>SUM(B82)</f>
        <v>0</v>
      </c>
      <c r="C81" s="35">
        <f>SUM(C82)</f>
        <v>0</v>
      </c>
      <c r="D81" s="35">
        <f>SUM(D82)</f>
        <v>0</v>
      </c>
      <c r="E81" s="44"/>
      <c r="F81" s="37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  <c r="CD81" s="46"/>
      <c r="CE81" s="46"/>
      <c r="CF81" s="46"/>
      <c r="CG81" s="46"/>
      <c r="CH81" s="46"/>
      <c r="CI81" s="46"/>
      <c r="CJ81" s="46"/>
      <c r="CK81" s="46"/>
      <c r="CL81" s="46"/>
      <c r="CM81" s="46"/>
      <c r="CN81" s="46"/>
      <c r="CO81" s="46"/>
      <c r="CP81" s="46"/>
      <c r="CQ81" s="46"/>
      <c r="CR81" s="46"/>
      <c r="CS81" s="46"/>
      <c r="CT81" s="46"/>
      <c r="CU81" s="46"/>
      <c r="CV81" s="46"/>
      <c r="CW81" s="46"/>
      <c r="CX81" s="46"/>
      <c r="CY81" s="46"/>
      <c r="CZ81" s="46"/>
      <c r="DA81" s="46"/>
      <c r="DB81" s="46"/>
      <c r="DC81" s="46"/>
      <c r="DD81" s="46"/>
      <c r="DE81" s="46"/>
      <c r="DF81" s="46"/>
      <c r="DG81" s="46"/>
      <c r="DH81" s="46"/>
      <c r="DI81" s="46"/>
      <c r="DJ81" s="46"/>
      <c r="DK81" s="46"/>
      <c r="DL81" s="46"/>
      <c r="DM81" s="46"/>
      <c r="DN81" s="46"/>
      <c r="DO81" s="46"/>
      <c r="DP81" s="46"/>
      <c r="DQ81" s="46"/>
      <c r="DR81" s="46"/>
      <c r="DS81" s="46"/>
      <c r="DT81" s="46"/>
      <c r="DU81" s="46"/>
      <c r="DV81" s="46"/>
      <c r="DW81" s="46"/>
      <c r="DX81" s="46"/>
      <c r="DY81" s="46"/>
      <c r="DZ81" s="46"/>
      <c r="EA81" s="46"/>
      <c r="EB81" s="46"/>
      <c r="EC81" s="46"/>
      <c r="ED81" s="46"/>
      <c r="EE81" s="46"/>
      <c r="EF81" s="46"/>
      <c r="EG81" s="46"/>
      <c r="EH81" s="46"/>
      <c r="EI81" s="46"/>
      <c r="EJ81" s="46"/>
      <c r="EK81" s="46"/>
      <c r="EL81" s="46"/>
      <c r="EM81" s="46"/>
      <c r="EN81" s="46"/>
      <c r="EO81" s="46"/>
      <c r="EP81" s="46"/>
      <c r="EQ81" s="46"/>
      <c r="ER81" s="46"/>
      <c r="ES81" s="46"/>
      <c r="ET81" s="46"/>
      <c r="EU81" s="46"/>
      <c r="EV81" s="46"/>
      <c r="EW81" s="46"/>
      <c r="EX81" s="46"/>
      <c r="EY81" s="46"/>
      <c r="EZ81" s="46"/>
      <c r="FA81" s="46"/>
      <c r="FB81" s="46"/>
      <c r="FC81" s="46"/>
      <c r="FD81" s="46"/>
      <c r="FE81" s="46"/>
      <c r="FF81" s="46"/>
      <c r="FG81" s="46"/>
      <c r="FH81" s="46"/>
      <c r="FI81" s="46"/>
      <c r="FJ81" s="46"/>
      <c r="FK81" s="46"/>
      <c r="FL81" s="46"/>
      <c r="FM81" s="46"/>
      <c r="FN81" s="46"/>
      <c r="FO81" s="46"/>
      <c r="FP81" s="46"/>
      <c r="FQ81" s="46"/>
      <c r="FR81" s="46"/>
      <c r="FS81" s="46"/>
      <c r="FT81" s="46"/>
      <c r="FU81" s="46"/>
      <c r="FV81" s="46"/>
      <c r="FW81" s="46"/>
      <c r="FX81" s="46"/>
      <c r="FY81" s="46"/>
      <c r="FZ81" s="46"/>
      <c r="GA81" s="46"/>
      <c r="GB81" s="46"/>
      <c r="GC81" s="46"/>
      <c r="GD81" s="46"/>
      <c r="GE81" s="46"/>
      <c r="GF81" s="46"/>
      <c r="GG81" s="46"/>
      <c r="GH81" s="46"/>
      <c r="GI81" s="46"/>
      <c r="GJ81" s="46"/>
      <c r="GK81" s="46"/>
      <c r="GL81" s="46"/>
      <c r="GM81" s="46"/>
      <c r="GN81" s="46"/>
      <c r="GO81" s="46"/>
      <c r="GP81" s="46"/>
      <c r="GQ81" s="46"/>
      <c r="GR81" s="46"/>
      <c r="GS81" s="46"/>
      <c r="GT81" s="46"/>
      <c r="GU81" s="46"/>
      <c r="GV81" s="46"/>
      <c r="GW81" s="46"/>
      <c r="GX81" s="46"/>
      <c r="GY81" s="46"/>
      <c r="GZ81" s="46"/>
      <c r="HA81" s="46"/>
      <c r="HB81" s="46"/>
      <c r="HC81" s="46"/>
      <c r="HD81" s="46"/>
      <c r="HE81" s="46"/>
      <c r="HF81" s="46"/>
      <c r="HG81" s="46"/>
      <c r="HH81" s="46"/>
      <c r="HI81" s="46"/>
      <c r="HJ81" s="46"/>
      <c r="HK81" s="46"/>
      <c r="HL81" s="46"/>
      <c r="HM81" s="46"/>
      <c r="HN81" s="46"/>
      <c r="HO81" s="46"/>
      <c r="HP81" s="46"/>
      <c r="HQ81" s="46"/>
      <c r="HR81" s="46"/>
      <c r="HS81" s="46"/>
      <c r="HT81" s="46"/>
      <c r="HU81" s="46"/>
      <c r="HV81" s="46"/>
      <c r="HW81" s="46"/>
      <c r="HX81" s="46"/>
      <c r="HY81" s="46"/>
      <c r="HZ81" s="46"/>
      <c r="IA81" s="46"/>
      <c r="IB81" s="46"/>
      <c r="IC81" s="46"/>
      <c r="ID81" s="46"/>
      <c r="IE81" s="46"/>
      <c r="IF81" s="46"/>
      <c r="IG81" s="46"/>
      <c r="IH81" s="46"/>
      <c r="II81" s="46"/>
      <c r="IJ81" s="46"/>
      <c r="IK81" s="46"/>
      <c r="IL81" s="46"/>
      <c r="IM81" s="46"/>
      <c r="IN81" s="46"/>
      <c r="IO81" s="46"/>
      <c r="IP81" s="46"/>
      <c r="IQ81" s="46"/>
      <c r="IR81" s="46"/>
      <c r="IS81" s="46"/>
      <c r="IT81" s="46"/>
      <c r="IU81" s="46"/>
      <c r="IV81" s="46"/>
    </row>
    <row r="82" spans="1:6" ht="24">
      <c r="A82" s="42" t="s">
        <v>84</v>
      </c>
      <c r="B82" s="43">
        <v>0</v>
      </c>
      <c r="C82" s="43">
        <v>0</v>
      </c>
      <c r="D82" s="43">
        <v>214072</v>
      </c>
      <c r="E82" s="44"/>
      <c r="F82" s="40"/>
    </row>
    <row r="83" spans="1:256" ht="34.5">
      <c r="A83" s="34" t="s">
        <v>85</v>
      </c>
      <c r="B83" s="35">
        <f>SUM(B84:B85)</f>
        <v>0</v>
      </c>
      <c r="C83" s="35">
        <f>SUM(C84:C85)</f>
        <v>0</v>
      </c>
      <c r="D83" s="35">
        <f>SUM(D84:D85)</f>
        <v>0</v>
      </c>
      <c r="E83" s="44">
        <f>D83/B83</f>
        <v>0</v>
      </c>
      <c r="F83" s="37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  <c r="CD83" s="46"/>
      <c r="CE83" s="46"/>
      <c r="CF83" s="46"/>
      <c r="CG83" s="46"/>
      <c r="CH83" s="46"/>
      <c r="CI83" s="46"/>
      <c r="CJ83" s="46"/>
      <c r="CK83" s="46"/>
      <c r="CL83" s="46"/>
      <c r="CM83" s="46"/>
      <c r="CN83" s="46"/>
      <c r="CO83" s="46"/>
      <c r="CP83" s="46"/>
      <c r="CQ83" s="46"/>
      <c r="CR83" s="46"/>
      <c r="CS83" s="46"/>
      <c r="CT83" s="46"/>
      <c r="CU83" s="46"/>
      <c r="CV83" s="46"/>
      <c r="CW83" s="46"/>
      <c r="CX83" s="46"/>
      <c r="CY83" s="46"/>
      <c r="CZ83" s="46"/>
      <c r="DA83" s="46"/>
      <c r="DB83" s="46"/>
      <c r="DC83" s="46"/>
      <c r="DD83" s="46"/>
      <c r="DE83" s="46"/>
      <c r="DF83" s="46"/>
      <c r="DG83" s="46"/>
      <c r="DH83" s="46"/>
      <c r="DI83" s="46"/>
      <c r="DJ83" s="46"/>
      <c r="DK83" s="46"/>
      <c r="DL83" s="46"/>
      <c r="DM83" s="46"/>
      <c r="DN83" s="46"/>
      <c r="DO83" s="46"/>
      <c r="DP83" s="46"/>
      <c r="DQ83" s="46"/>
      <c r="DR83" s="46"/>
      <c r="DS83" s="46"/>
      <c r="DT83" s="46"/>
      <c r="DU83" s="46"/>
      <c r="DV83" s="46"/>
      <c r="DW83" s="46"/>
      <c r="DX83" s="46"/>
      <c r="DY83" s="46"/>
      <c r="DZ83" s="46"/>
      <c r="EA83" s="46"/>
      <c r="EB83" s="46"/>
      <c r="EC83" s="46"/>
      <c r="ED83" s="46"/>
      <c r="EE83" s="46"/>
      <c r="EF83" s="46"/>
      <c r="EG83" s="46"/>
      <c r="EH83" s="46"/>
      <c r="EI83" s="46"/>
      <c r="EJ83" s="46"/>
      <c r="EK83" s="46"/>
      <c r="EL83" s="46"/>
      <c r="EM83" s="46"/>
      <c r="EN83" s="46"/>
      <c r="EO83" s="46"/>
      <c r="EP83" s="46"/>
      <c r="EQ83" s="46"/>
      <c r="ER83" s="46"/>
      <c r="ES83" s="46"/>
      <c r="ET83" s="46"/>
      <c r="EU83" s="46"/>
      <c r="EV83" s="46"/>
      <c r="EW83" s="46"/>
      <c r="EX83" s="46"/>
      <c r="EY83" s="46"/>
      <c r="EZ83" s="46"/>
      <c r="FA83" s="46"/>
      <c r="FB83" s="46"/>
      <c r="FC83" s="46"/>
      <c r="FD83" s="46"/>
      <c r="FE83" s="46"/>
      <c r="FF83" s="46"/>
      <c r="FG83" s="46"/>
      <c r="FH83" s="46"/>
      <c r="FI83" s="46"/>
      <c r="FJ83" s="46"/>
      <c r="FK83" s="46"/>
      <c r="FL83" s="46"/>
      <c r="FM83" s="46"/>
      <c r="FN83" s="46"/>
      <c r="FO83" s="46"/>
      <c r="FP83" s="46"/>
      <c r="FQ83" s="46"/>
      <c r="FR83" s="46"/>
      <c r="FS83" s="46"/>
      <c r="FT83" s="46"/>
      <c r="FU83" s="46"/>
      <c r="FV83" s="46"/>
      <c r="FW83" s="46"/>
      <c r="FX83" s="46"/>
      <c r="FY83" s="46"/>
      <c r="FZ83" s="46"/>
      <c r="GA83" s="46"/>
      <c r="GB83" s="46"/>
      <c r="GC83" s="46"/>
      <c r="GD83" s="46"/>
      <c r="GE83" s="46"/>
      <c r="GF83" s="46"/>
      <c r="GG83" s="46"/>
      <c r="GH83" s="46"/>
      <c r="GI83" s="46"/>
      <c r="GJ83" s="46"/>
      <c r="GK83" s="46"/>
      <c r="GL83" s="46"/>
      <c r="GM83" s="46"/>
      <c r="GN83" s="46"/>
      <c r="GO83" s="46"/>
      <c r="GP83" s="46"/>
      <c r="GQ83" s="46"/>
      <c r="GR83" s="46"/>
      <c r="GS83" s="46"/>
      <c r="GT83" s="46"/>
      <c r="GU83" s="46"/>
      <c r="GV83" s="46"/>
      <c r="GW83" s="46"/>
      <c r="GX83" s="46"/>
      <c r="GY83" s="46"/>
      <c r="GZ83" s="46"/>
      <c r="HA83" s="46"/>
      <c r="HB83" s="46"/>
      <c r="HC83" s="46"/>
      <c r="HD83" s="46"/>
      <c r="HE83" s="46"/>
      <c r="HF83" s="46"/>
      <c r="HG83" s="46"/>
      <c r="HH83" s="46"/>
      <c r="HI83" s="46"/>
      <c r="HJ83" s="46"/>
      <c r="HK83" s="46"/>
      <c r="HL83" s="46"/>
      <c r="HM83" s="46"/>
      <c r="HN83" s="46"/>
      <c r="HO83" s="46"/>
      <c r="HP83" s="46"/>
      <c r="HQ83" s="46"/>
      <c r="HR83" s="46"/>
      <c r="HS83" s="46"/>
      <c r="HT83" s="46"/>
      <c r="HU83" s="46"/>
      <c r="HV83" s="46"/>
      <c r="HW83" s="46"/>
      <c r="HX83" s="46"/>
      <c r="HY83" s="46"/>
      <c r="HZ83" s="46"/>
      <c r="IA83" s="46"/>
      <c r="IB83" s="46"/>
      <c r="IC83" s="46"/>
      <c r="ID83" s="46"/>
      <c r="IE83" s="46"/>
      <c r="IF83" s="46"/>
      <c r="IG83" s="46"/>
      <c r="IH83" s="46"/>
      <c r="II83" s="46"/>
      <c r="IJ83" s="46"/>
      <c r="IK83" s="46"/>
      <c r="IL83" s="46"/>
      <c r="IM83" s="46"/>
      <c r="IN83" s="46"/>
      <c r="IO83" s="46"/>
      <c r="IP83" s="46"/>
      <c r="IQ83" s="46"/>
      <c r="IR83" s="46"/>
      <c r="IS83" s="46"/>
      <c r="IT83" s="46"/>
      <c r="IU83" s="46"/>
      <c r="IV83" s="46"/>
    </row>
    <row r="84" spans="1:6" ht="57">
      <c r="A84" s="42" t="s">
        <v>86</v>
      </c>
      <c r="B84" s="43">
        <v>7000</v>
      </c>
      <c r="C84" s="43">
        <v>7000</v>
      </c>
      <c r="D84" s="43">
        <v>0</v>
      </c>
      <c r="E84" s="44">
        <f>D84/B84</f>
        <v>0</v>
      </c>
      <c r="F84" s="40"/>
    </row>
    <row r="85" spans="1:6" ht="78.75">
      <c r="A85" s="42" t="s">
        <v>87</v>
      </c>
      <c r="B85" s="43">
        <v>59000</v>
      </c>
      <c r="C85" s="43">
        <v>59000</v>
      </c>
      <c r="D85" s="43">
        <v>0</v>
      </c>
      <c r="E85" s="44">
        <f>D85/B85</f>
        <v>0</v>
      </c>
      <c r="F85" s="40"/>
    </row>
    <row r="86" spans="1:256" ht="24">
      <c r="A86" s="34" t="s">
        <v>88</v>
      </c>
      <c r="B86" s="35">
        <f>SUM(B87:B89)</f>
        <v>0</v>
      </c>
      <c r="C86" s="35">
        <f>SUM(C87:C89)</f>
        <v>0</v>
      </c>
      <c r="D86" s="35">
        <f>SUM(D87:D89)</f>
        <v>0</v>
      </c>
      <c r="E86" s="44">
        <f>D86/C86</f>
        <v>0</v>
      </c>
      <c r="F86" s="37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6"/>
      <c r="CM86" s="46"/>
      <c r="CN86" s="46"/>
      <c r="CO86" s="46"/>
      <c r="CP86" s="46"/>
      <c r="CQ86" s="46"/>
      <c r="CR86" s="46"/>
      <c r="CS86" s="46"/>
      <c r="CT86" s="46"/>
      <c r="CU86" s="46"/>
      <c r="CV86" s="46"/>
      <c r="CW86" s="46"/>
      <c r="CX86" s="46"/>
      <c r="CY86" s="46"/>
      <c r="CZ86" s="46"/>
      <c r="DA86" s="46"/>
      <c r="DB86" s="46"/>
      <c r="DC86" s="46"/>
      <c r="DD86" s="46"/>
      <c r="DE86" s="46"/>
      <c r="DF86" s="46"/>
      <c r="DG86" s="46"/>
      <c r="DH86" s="46"/>
      <c r="DI86" s="46"/>
      <c r="DJ86" s="46"/>
      <c r="DK86" s="46"/>
      <c r="DL86" s="46"/>
      <c r="DM86" s="46"/>
      <c r="DN86" s="46"/>
      <c r="DO86" s="46"/>
      <c r="DP86" s="46"/>
      <c r="DQ86" s="46"/>
      <c r="DR86" s="46"/>
      <c r="DS86" s="46"/>
      <c r="DT86" s="46"/>
      <c r="DU86" s="46"/>
      <c r="DV86" s="46"/>
      <c r="DW86" s="46"/>
      <c r="DX86" s="46"/>
      <c r="DY86" s="46"/>
      <c r="DZ86" s="46"/>
      <c r="EA86" s="46"/>
      <c r="EB86" s="46"/>
      <c r="EC86" s="46"/>
      <c r="ED86" s="46"/>
      <c r="EE86" s="46"/>
      <c r="EF86" s="46"/>
      <c r="EG86" s="46"/>
      <c r="EH86" s="46"/>
      <c r="EI86" s="46"/>
      <c r="EJ86" s="46"/>
      <c r="EK86" s="46"/>
      <c r="EL86" s="46"/>
      <c r="EM86" s="46"/>
      <c r="EN86" s="46"/>
      <c r="EO86" s="46"/>
      <c r="EP86" s="46"/>
      <c r="EQ86" s="46"/>
      <c r="ER86" s="46"/>
      <c r="ES86" s="46"/>
      <c r="ET86" s="46"/>
      <c r="EU86" s="46"/>
      <c r="EV86" s="46"/>
      <c r="EW86" s="46"/>
      <c r="EX86" s="46"/>
      <c r="EY86" s="46"/>
      <c r="EZ86" s="46"/>
      <c r="FA86" s="46"/>
      <c r="FB86" s="46"/>
      <c r="FC86" s="46"/>
      <c r="FD86" s="46"/>
      <c r="FE86" s="46"/>
      <c r="FF86" s="46"/>
      <c r="FG86" s="46"/>
      <c r="FH86" s="46"/>
      <c r="FI86" s="46"/>
      <c r="FJ86" s="46"/>
      <c r="FK86" s="46"/>
      <c r="FL86" s="46"/>
      <c r="FM86" s="46"/>
      <c r="FN86" s="46"/>
      <c r="FO86" s="46"/>
      <c r="FP86" s="46"/>
      <c r="FQ86" s="46"/>
      <c r="FR86" s="46"/>
      <c r="FS86" s="46"/>
      <c r="FT86" s="46"/>
      <c r="FU86" s="46"/>
      <c r="FV86" s="46"/>
      <c r="FW86" s="46"/>
      <c r="FX86" s="46"/>
      <c r="FY86" s="46"/>
      <c r="FZ86" s="46"/>
      <c r="GA86" s="46"/>
      <c r="GB86" s="46"/>
      <c r="GC86" s="46"/>
      <c r="GD86" s="46"/>
      <c r="GE86" s="46"/>
      <c r="GF86" s="46"/>
      <c r="GG86" s="46"/>
      <c r="GH86" s="46"/>
      <c r="GI86" s="46"/>
      <c r="GJ86" s="46"/>
      <c r="GK86" s="46"/>
      <c r="GL86" s="46"/>
      <c r="GM86" s="46"/>
      <c r="GN86" s="46"/>
      <c r="GO86" s="46"/>
      <c r="GP86" s="46"/>
      <c r="GQ86" s="46"/>
      <c r="GR86" s="46"/>
      <c r="GS86" s="46"/>
      <c r="GT86" s="46"/>
      <c r="GU86" s="46"/>
      <c r="GV86" s="46"/>
      <c r="GW86" s="46"/>
      <c r="GX86" s="46"/>
      <c r="GY86" s="46"/>
      <c r="GZ86" s="46"/>
      <c r="HA86" s="46"/>
      <c r="HB86" s="46"/>
      <c r="HC86" s="46"/>
      <c r="HD86" s="46"/>
      <c r="HE86" s="46"/>
      <c r="HF86" s="46"/>
      <c r="HG86" s="46"/>
      <c r="HH86" s="46"/>
      <c r="HI86" s="46"/>
      <c r="HJ86" s="46"/>
      <c r="HK86" s="46"/>
      <c r="HL86" s="46"/>
      <c r="HM86" s="46"/>
      <c r="HN86" s="46"/>
      <c r="HO86" s="46"/>
      <c r="HP86" s="46"/>
      <c r="HQ86" s="46"/>
      <c r="HR86" s="46"/>
      <c r="HS86" s="46"/>
      <c r="HT86" s="46"/>
      <c r="HU86" s="46"/>
      <c r="HV86" s="46"/>
      <c r="HW86" s="46"/>
      <c r="HX86" s="46"/>
      <c r="HY86" s="46"/>
      <c r="HZ86" s="46"/>
      <c r="IA86" s="46"/>
      <c r="IB86" s="46"/>
      <c r="IC86" s="46"/>
      <c r="ID86" s="46"/>
      <c r="IE86" s="46"/>
      <c r="IF86" s="46"/>
      <c r="IG86" s="46"/>
      <c r="IH86" s="46"/>
      <c r="II86" s="46"/>
      <c r="IJ86" s="46"/>
      <c r="IK86" s="46"/>
      <c r="IL86" s="46"/>
      <c r="IM86" s="46"/>
      <c r="IN86" s="46"/>
      <c r="IO86" s="46"/>
      <c r="IP86" s="46"/>
      <c r="IQ86" s="46"/>
      <c r="IR86" s="46"/>
      <c r="IS86" s="46"/>
      <c r="IT86" s="46"/>
      <c r="IU86" s="46"/>
      <c r="IV86" s="46"/>
    </row>
    <row r="87" spans="1:6" ht="12.75">
      <c r="A87" s="42" t="s">
        <v>89</v>
      </c>
      <c r="B87" s="43">
        <v>200000</v>
      </c>
      <c r="C87" s="43">
        <v>100000</v>
      </c>
      <c r="D87" s="43">
        <v>100000</v>
      </c>
      <c r="E87" s="44">
        <f>D87/C87</f>
        <v>0</v>
      </c>
      <c r="F87" s="40"/>
    </row>
    <row r="88" spans="1:6" ht="24">
      <c r="A88" s="47" t="s">
        <v>90</v>
      </c>
      <c r="B88" s="48">
        <v>190</v>
      </c>
      <c r="C88" s="48">
        <v>190</v>
      </c>
      <c r="D88" s="48">
        <v>0</v>
      </c>
      <c r="E88" s="44">
        <f>D88/B88</f>
        <v>0</v>
      </c>
      <c r="F88" s="40"/>
    </row>
    <row r="89" spans="1:6" ht="24">
      <c r="A89" s="47" t="s">
        <v>91</v>
      </c>
      <c r="B89" s="48">
        <v>141147</v>
      </c>
      <c r="C89" s="48">
        <v>147010</v>
      </c>
      <c r="D89" s="48">
        <v>110000</v>
      </c>
      <c r="E89" s="44">
        <f>D89/C89</f>
        <v>0</v>
      </c>
      <c r="F89" s="50"/>
    </row>
    <row r="90" spans="1:256" ht="12.75">
      <c r="A90" s="51" t="s">
        <v>92</v>
      </c>
      <c r="B90" s="52">
        <f>SUM(B91,B95,B99,B102,B104)</f>
        <v>0</v>
      </c>
      <c r="C90" s="52">
        <f>SUM(C91,C95,C99,C102,C104)</f>
        <v>0</v>
      </c>
      <c r="D90" s="52">
        <f>SUM(D91,D95,D99,D102,D104)</f>
        <v>0</v>
      </c>
      <c r="E90" s="33">
        <f>D90/C90</f>
        <v>0</v>
      </c>
      <c r="F90" s="53">
        <f>B90/60618</f>
        <v>0</v>
      </c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  <c r="CN90" s="65"/>
      <c r="CO90" s="65"/>
      <c r="CP90" s="65"/>
      <c r="CQ90" s="65"/>
      <c r="CR90" s="65"/>
      <c r="CS90" s="65"/>
      <c r="CT90" s="65"/>
      <c r="CU90" s="65"/>
      <c r="CV90" s="65"/>
      <c r="CW90" s="65"/>
      <c r="CX90" s="65"/>
      <c r="CY90" s="65"/>
      <c r="CZ90" s="65"/>
      <c r="DA90" s="65"/>
      <c r="DB90" s="65"/>
      <c r="DC90" s="65"/>
      <c r="DD90" s="65"/>
      <c r="DE90" s="65"/>
      <c r="DF90" s="65"/>
      <c r="DG90" s="65"/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5"/>
      <c r="DS90" s="65"/>
      <c r="DT90" s="65"/>
      <c r="DU90" s="65"/>
      <c r="DV90" s="65"/>
      <c r="DW90" s="65"/>
      <c r="DX90" s="65"/>
      <c r="DY90" s="65"/>
      <c r="DZ90" s="65"/>
      <c r="EA90" s="65"/>
      <c r="EB90" s="65"/>
      <c r="EC90" s="65"/>
      <c r="ED90" s="65"/>
      <c r="EE90" s="65"/>
      <c r="EF90" s="65"/>
      <c r="EG90" s="65"/>
      <c r="EH90" s="65"/>
      <c r="EI90" s="65"/>
      <c r="EJ90" s="65"/>
      <c r="EK90" s="65"/>
      <c r="EL90" s="65"/>
      <c r="EM90" s="65"/>
      <c r="EN90" s="65"/>
      <c r="EO90" s="65"/>
      <c r="EP90" s="65"/>
      <c r="EQ90" s="65"/>
      <c r="ER90" s="65"/>
      <c r="ES90" s="65"/>
      <c r="ET90" s="65"/>
      <c r="EU90" s="65"/>
      <c r="EV90" s="65"/>
      <c r="EW90" s="65"/>
      <c r="EX90" s="65"/>
      <c r="EY90" s="65"/>
      <c r="EZ90" s="65"/>
      <c r="FA90" s="65"/>
      <c r="FB90" s="65"/>
      <c r="FC90" s="65"/>
      <c r="FD90" s="65"/>
      <c r="FE90" s="65"/>
      <c r="FF90" s="65"/>
      <c r="FG90" s="65"/>
      <c r="FH90" s="65"/>
      <c r="FI90" s="65"/>
      <c r="FJ90" s="65"/>
      <c r="FK90" s="65"/>
      <c r="FL90" s="65"/>
      <c r="FM90" s="65"/>
      <c r="FN90" s="65"/>
      <c r="FO90" s="65"/>
      <c r="FP90" s="65"/>
      <c r="FQ90" s="65"/>
      <c r="FR90" s="65"/>
      <c r="FS90" s="65"/>
      <c r="FT90" s="65"/>
      <c r="FU90" s="65"/>
      <c r="FV90" s="65"/>
      <c r="FW90" s="65"/>
      <c r="FX90" s="65"/>
      <c r="FY90" s="65"/>
      <c r="FZ90" s="65"/>
      <c r="GA90" s="65"/>
      <c r="GB90" s="65"/>
      <c r="GC90" s="65"/>
      <c r="GD90" s="65"/>
      <c r="GE90" s="65"/>
      <c r="GF90" s="65"/>
      <c r="GG90" s="65"/>
      <c r="GH90" s="65"/>
      <c r="GI90" s="65"/>
      <c r="GJ90" s="65"/>
      <c r="GK90" s="65"/>
      <c r="GL90" s="65"/>
      <c r="GM90" s="65"/>
      <c r="GN90" s="65"/>
      <c r="GO90" s="65"/>
      <c r="GP90" s="65"/>
      <c r="GQ90" s="65"/>
      <c r="GR90" s="65"/>
      <c r="GS90" s="65"/>
      <c r="GT90" s="65"/>
      <c r="GU90" s="65"/>
      <c r="GV90" s="65"/>
      <c r="GW90" s="65"/>
      <c r="GX90" s="65"/>
      <c r="GY90" s="65"/>
      <c r="GZ90" s="65"/>
      <c r="HA90" s="65"/>
      <c r="HB90" s="65"/>
      <c r="HC90" s="65"/>
      <c r="HD90" s="65"/>
      <c r="HE90" s="65"/>
      <c r="HF90" s="65"/>
      <c r="HG90" s="65"/>
      <c r="HH90" s="65"/>
      <c r="HI90" s="65"/>
      <c r="HJ90" s="65"/>
      <c r="HK90" s="65"/>
      <c r="HL90" s="65"/>
      <c r="HM90" s="65"/>
      <c r="HN90" s="65"/>
      <c r="HO90" s="65"/>
      <c r="HP90" s="65"/>
      <c r="HQ90" s="65"/>
      <c r="HR90" s="65"/>
      <c r="HS90" s="65"/>
      <c r="HT90" s="65"/>
      <c r="HU90" s="65"/>
      <c r="HV90" s="65"/>
      <c r="HW90" s="65"/>
      <c r="HX90" s="65"/>
      <c r="HY90" s="65"/>
      <c r="HZ90" s="65"/>
      <c r="IA90" s="65"/>
      <c r="IB90" s="65"/>
      <c r="IC90" s="65"/>
      <c r="ID90" s="65"/>
      <c r="IE90" s="65"/>
      <c r="IF90" s="65"/>
      <c r="IG90" s="65"/>
      <c r="IH90" s="65"/>
      <c r="II90" s="65"/>
      <c r="IJ90" s="65"/>
      <c r="IK90" s="65"/>
      <c r="IL90" s="65"/>
      <c r="IM90" s="65"/>
      <c r="IN90" s="65"/>
      <c r="IO90" s="65"/>
      <c r="IP90" s="65"/>
      <c r="IQ90" s="65"/>
      <c r="IR90" s="65"/>
      <c r="IS90" s="65"/>
      <c r="IT90" s="65"/>
      <c r="IU90" s="65"/>
      <c r="IV90" s="65"/>
    </row>
    <row r="91" spans="1:256" ht="12.75">
      <c r="A91" s="54" t="s">
        <v>93</v>
      </c>
      <c r="B91" s="55">
        <f>SUM(B92:B94)</f>
        <v>0</v>
      </c>
      <c r="C91" s="55">
        <f>SUM(C92:C94)</f>
        <v>0</v>
      </c>
      <c r="D91" s="55">
        <f>SUM(D92:D94)</f>
        <v>0</v>
      </c>
      <c r="E91" s="44">
        <f>D91/C91</f>
        <v>0</v>
      </c>
      <c r="F91" s="5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  <c r="DD91" s="46"/>
      <c r="DE91" s="46"/>
      <c r="DF91" s="46"/>
      <c r="DG91" s="46"/>
      <c r="DH91" s="46"/>
      <c r="DI91" s="46"/>
      <c r="DJ91" s="46"/>
      <c r="DK91" s="46"/>
      <c r="DL91" s="46"/>
      <c r="DM91" s="46"/>
      <c r="DN91" s="46"/>
      <c r="DO91" s="46"/>
      <c r="DP91" s="46"/>
      <c r="DQ91" s="46"/>
      <c r="DR91" s="46"/>
      <c r="DS91" s="46"/>
      <c r="DT91" s="46"/>
      <c r="DU91" s="46"/>
      <c r="DV91" s="46"/>
      <c r="DW91" s="46"/>
      <c r="DX91" s="46"/>
      <c r="DY91" s="46"/>
      <c r="DZ91" s="46"/>
      <c r="EA91" s="46"/>
      <c r="EB91" s="46"/>
      <c r="EC91" s="46"/>
      <c r="ED91" s="46"/>
      <c r="EE91" s="46"/>
      <c r="EF91" s="46"/>
      <c r="EG91" s="46"/>
      <c r="EH91" s="46"/>
      <c r="EI91" s="46"/>
      <c r="EJ91" s="46"/>
      <c r="EK91" s="46"/>
      <c r="EL91" s="46"/>
      <c r="EM91" s="46"/>
      <c r="EN91" s="46"/>
      <c r="EO91" s="46"/>
      <c r="EP91" s="46"/>
      <c r="EQ91" s="46"/>
      <c r="ER91" s="46"/>
      <c r="ES91" s="46"/>
      <c r="ET91" s="46"/>
      <c r="EU91" s="46"/>
      <c r="EV91" s="46"/>
      <c r="EW91" s="46"/>
      <c r="EX91" s="46"/>
      <c r="EY91" s="46"/>
      <c r="EZ91" s="46"/>
      <c r="FA91" s="46"/>
      <c r="FB91" s="46"/>
      <c r="FC91" s="46"/>
      <c r="FD91" s="46"/>
      <c r="FE91" s="46"/>
      <c r="FF91" s="46"/>
      <c r="FG91" s="46"/>
      <c r="FH91" s="46"/>
      <c r="FI91" s="46"/>
      <c r="FJ91" s="46"/>
      <c r="FK91" s="46"/>
      <c r="FL91" s="46"/>
      <c r="FM91" s="46"/>
      <c r="FN91" s="46"/>
      <c r="FO91" s="46"/>
      <c r="FP91" s="46"/>
      <c r="FQ91" s="46"/>
      <c r="FR91" s="46"/>
      <c r="FS91" s="46"/>
      <c r="FT91" s="46"/>
      <c r="FU91" s="46"/>
      <c r="FV91" s="46"/>
      <c r="FW91" s="46"/>
      <c r="FX91" s="46"/>
      <c r="FY91" s="46"/>
      <c r="FZ91" s="46"/>
      <c r="GA91" s="46"/>
      <c r="GB91" s="46"/>
      <c r="GC91" s="46"/>
      <c r="GD91" s="46"/>
      <c r="GE91" s="46"/>
      <c r="GF91" s="46"/>
      <c r="GG91" s="46"/>
      <c r="GH91" s="46"/>
      <c r="GI91" s="46"/>
      <c r="GJ91" s="46"/>
      <c r="GK91" s="46"/>
      <c r="GL91" s="46"/>
      <c r="GM91" s="46"/>
      <c r="GN91" s="46"/>
      <c r="GO91" s="46"/>
      <c r="GP91" s="46"/>
      <c r="GQ91" s="46"/>
      <c r="GR91" s="46"/>
      <c r="GS91" s="46"/>
      <c r="GT91" s="46"/>
      <c r="GU91" s="46"/>
      <c r="GV91" s="46"/>
      <c r="GW91" s="46"/>
      <c r="GX91" s="46"/>
      <c r="GY91" s="46"/>
      <c r="GZ91" s="46"/>
      <c r="HA91" s="46"/>
      <c r="HB91" s="46"/>
      <c r="HC91" s="46"/>
      <c r="HD91" s="46"/>
      <c r="HE91" s="46"/>
      <c r="HF91" s="46"/>
      <c r="HG91" s="46"/>
      <c r="HH91" s="46"/>
      <c r="HI91" s="46"/>
      <c r="HJ91" s="46"/>
      <c r="HK91" s="46"/>
      <c r="HL91" s="46"/>
      <c r="HM91" s="46"/>
      <c r="HN91" s="46"/>
      <c r="HO91" s="46"/>
      <c r="HP91" s="46"/>
      <c r="HQ91" s="46"/>
      <c r="HR91" s="46"/>
      <c r="HS91" s="46"/>
      <c r="HT91" s="46"/>
      <c r="HU91" s="46"/>
      <c r="HV91" s="46"/>
      <c r="HW91" s="46"/>
      <c r="HX91" s="46"/>
      <c r="HY91" s="46"/>
      <c r="HZ91" s="46"/>
      <c r="IA91" s="46"/>
      <c r="IB91" s="46"/>
      <c r="IC91" s="46"/>
      <c r="ID91" s="46"/>
      <c r="IE91" s="46"/>
      <c r="IF91" s="46"/>
      <c r="IG91" s="46"/>
      <c r="IH91" s="46"/>
      <c r="II91" s="46"/>
      <c r="IJ91" s="46"/>
      <c r="IK91" s="46"/>
      <c r="IL91" s="46"/>
      <c r="IM91" s="46"/>
      <c r="IN91" s="46"/>
      <c r="IO91" s="46"/>
      <c r="IP91" s="46"/>
      <c r="IQ91" s="46"/>
      <c r="IR91" s="46"/>
      <c r="IS91" s="46"/>
      <c r="IT91" s="46"/>
      <c r="IU91" s="46"/>
      <c r="IV91" s="46"/>
    </row>
    <row r="92" spans="1:6" ht="67.5">
      <c r="A92" s="38" t="s">
        <v>94</v>
      </c>
      <c r="B92" s="43">
        <v>62000</v>
      </c>
      <c r="C92" s="43">
        <v>62000</v>
      </c>
      <c r="D92" s="43">
        <v>56400</v>
      </c>
      <c r="E92" s="44">
        <f>D92/C92</f>
        <v>0</v>
      </c>
      <c r="F92" s="40"/>
    </row>
    <row r="93" spans="1:6" ht="12.75">
      <c r="A93" s="42" t="s">
        <v>95</v>
      </c>
      <c r="B93" s="43">
        <v>7000</v>
      </c>
      <c r="C93" s="43">
        <v>7000</v>
      </c>
      <c r="D93" s="43">
        <v>0</v>
      </c>
      <c r="E93" s="44">
        <f>D93/B93</f>
        <v>0</v>
      </c>
      <c r="F93" s="40"/>
    </row>
    <row r="94" spans="1:6" ht="24">
      <c r="A94" s="42" t="s">
        <v>96</v>
      </c>
      <c r="B94" s="43">
        <v>1000</v>
      </c>
      <c r="C94" s="43">
        <v>1000</v>
      </c>
      <c r="D94" s="43">
        <v>0</v>
      </c>
      <c r="E94" s="44">
        <f>D94/B94</f>
        <v>0</v>
      </c>
      <c r="F94" s="40"/>
    </row>
    <row r="95" spans="1:256" ht="12.75">
      <c r="A95" s="54" t="s">
        <v>97</v>
      </c>
      <c r="B95" s="55">
        <f>SUM(B96:B98)</f>
        <v>0</v>
      </c>
      <c r="C95" s="55">
        <f>SUM(C96:C98)</f>
        <v>0</v>
      </c>
      <c r="D95" s="55">
        <f>SUM(D96:D98)</f>
        <v>0</v>
      </c>
      <c r="E95" s="44">
        <f>D95/C95</f>
        <v>0</v>
      </c>
      <c r="F95" s="37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46"/>
      <c r="CI95" s="46"/>
      <c r="CJ95" s="46"/>
      <c r="CK95" s="46"/>
      <c r="CL95" s="46"/>
      <c r="CM95" s="46"/>
      <c r="CN95" s="46"/>
      <c r="CO95" s="46"/>
      <c r="CP95" s="46"/>
      <c r="CQ95" s="46"/>
      <c r="CR95" s="46"/>
      <c r="CS95" s="46"/>
      <c r="CT95" s="46"/>
      <c r="CU95" s="46"/>
      <c r="CV95" s="46"/>
      <c r="CW95" s="46"/>
      <c r="CX95" s="46"/>
      <c r="CY95" s="46"/>
      <c r="CZ95" s="46"/>
      <c r="DA95" s="46"/>
      <c r="DB95" s="46"/>
      <c r="DC95" s="46"/>
      <c r="DD95" s="46"/>
      <c r="DE95" s="46"/>
      <c r="DF95" s="46"/>
      <c r="DG95" s="46"/>
      <c r="DH95" s="46"/>
      <c r="DI95" s="46"/>
      <c r="DJ95" s="46"/>
      <c r="DK95" s="46"/>
      <c r="DL95" s="46"/>
      <c r="DM95" s="46"/>
      <c r="DN95" s="46"/>
      <c r="DO95" s="46"/>
      <c r="DP95" s="46"/>
      <c r="DQ95" s="46"/>
      <c r="DR95" s="46"/>
      <c r="DS95" s="46"/>
      <c r="DT95" s="46"/>
      <c r="DU95" s="46"/>
      <c r="DV95" s="46"/>
      <c r="DW95" s="46"/>
      <c r="DX95" s="46"/>
      <c r="DY95" s="46"/>
      <c r="DZ95" s="46"/>
      <c r="EA95" s="46"/>
      <c r="EB95" s="46"/>
      <c r="EC95" s="46"/>
      <c r="ED95" s="46"/>
      <c r="EE95" s="46"/>
      <c r="EF95" s="46"/>
      <c r="EG95" s="46"/>
      <c r="EH95" s="46"/>
      <c r="EI95" s="46"/>
      <c r="EJ95" s="46"/>
      <c r="EK95" s="46"/>
      <c r="EL95" s="46"/>
      <c r="EM95" s="46"/>
      <c r="EN95" s="46"/>
      <c r="EO95" s="46"/>
      <c r="EP95" s="46"/>
      <c r="EQ95" s="46"/>
      <c r="ER95" s="46"/>
      <c r="ES95" s="46"/>
      <c r="ET95" s="46"/>
      <c r="EU95" s="46"/>
      <c r="EV95" s="46"/>
      <c r="EW95" s="46"/>
      <c r="EX95" s="46"/>
      <c r="EY95" s="46"/>
      <c r="EZ95" s="46"/>
      <c r="FA95" s="46"/>
      <c r="FB95" s="46"/>
      <c r="FC95" s="46"/>
      <c r="FD95" s="46"/>
      <c r="FE95" s="46"/>
      <c r="FF95" s="46"/>
      <c r="FG95" s="46"/>
      <c r="FH95" s="46"/>
      <c r="FI95" s="46"/>
      <c r="FJ95" s="46"/>
      <c r="FK95" s="46"/>
      <c r="FL95" s="46"/>
      <c r="FM95" s="46"/>
      <c r="FN95" s="46"/>
      <c r="FO95" s="46"/>
      <c r="FP95" s="46"/>
      <c r="FQ95" s="46"/>
      <c r="FR95" s="46"/>
      <c r="FS95" s="46"/>
      <c r="FT95" s="46"/>
      <c r="FU95" s="46"/>
      <c r="FV95" s="46"/>
      <c r="FW95" s="46"/>
      <c r="FX95" s="46"/>
      <c r="FY95" s="46"/>
      <c r="FZ95" s="46"/>
      <c r="GA95" s="46"/>
      <c r="GB95" s="46"/>
      <c r="GC95" s="46"/>
      <c r="GD95" s="46"/>
      <c r="GE95" s="46"/>
      <c r="GF95" s="46"/>
      <c r="GG95" s="46"/>
      <c r="GH95" s="46"/>
      <c r="GI95" s="46"/>
      <c r="GJ95" s="46"/>
      <c r="GK95" s="46"/>
      <c r="GL95" s="46"/>
      <c r="GM95" s="46"/>
      <c r="GN95" s="46"/>
      <c r="GO95" s="46"/>
      <c r="GP95" s="46"/>
      <c r="GQ95" s="46"/>
      <c r="GR95" s="46"/>
      <c r="GS95" s="46"/>
      <c r="GT95" s="46"/>
      <c r="GU95" s="46"/>
      <c r="GV95" s="46"/>
      <c r="GW95" s="46"/>
      <c r="GX95" s="46"/>
      <c r="GY95" s="46"/>
      <c r="GZ95" s="46"/>
      <c r="HA95" s="46"/>
      <c r="HB95" s="46"/>
      <c r="HC95" s="46"/>
      <c r="HD95" s="46"/>
      <c r="HE95" s="46"/>
      <c r="HF95" s="46"/>
      <c r="HG95" s="46"/>
      <c r="HH95" s="46"/>
      <c r="HI95" s="46"/>
      <c r="HJ95" s="46"/>
      <c r="HK95" s="46"/>
      <c r="HL95" s="46"/>
      <c r="HM95" s="46"/>
      <c r="HN95" s="46"/>
      <c r="HO95" s="46"/>
      <c r="HP95" s="46"/>
      <c r="HQ95" s="46"/>
      <c r="HR95" s="46"/>
      <c r="HS95" s="46"/>
      <c r="HT95" s="46"/>
      <c r="HU95" s="46"/>
      <c r="HV95" s="46"/>
      <c r="HW95" s="46"/>
      <c r="HX95" s="46"/>
      <c r="HY95" s="46"/>
      <c r="HZ95" s="46"/>
      <c r="IA95" s="46"/>
      <c r="IB95" s="46"/>
      <c r="IC95" s="46"/>
      <c r="ID95" s="46"/>
      <c r="IE95" s="46"/>
      <c r="IF95" s="46"/>
      <c r="IG95" s="46"/>
      <c r="IH95" s="46"/>
      <c r="II95" s="46"/>
      <c r="IJ95" s="46"/>
      <c r="IK95" s="46"/>
      <c r="IL95" s="46"/>
      <c r="IM95" s="46"/>
      <c r="IN95" s="46"/>
      <c r="IO95" s="46"/>
      <c r="IP95" s="46"/>
      <c r="IQ95" s="46"/>
      <c r="IR95" s="46"/>
      <c r="IS95" s="46"/>
      <c r="IT95" s="46"/>
      <c r="IU95" s="46"/>
      <c r="IV95" s="46"/>
    </row>
    <row r="96" spans="1:6" ht="67.5">
      <c r="A96" s="38" t="s">
        <v>98</v>
      </c>
      <c r="B96" s="43">
        <v>40000</v>
      </c>
      <c r="C96" s="43">
        <v>40000</v>
      </c>
      <c r="D96" s="43">
        <v>40000</v>
      </c>
      <c r="E96" s="44">
        <f>D96/C96</f>
        <v>0</v>
      </c>
      <c r="F96" s="40"/>
    </row>
    <row r="97" spans="1:6" ht="12.75">
      <c r="A97" s="42" t="s">
        <v>99</v>
      </c>
      <c r="B97" s="43">
        <v>1236000</v>
      </c>
      <c r="C97" s="43">
        <v>1136000</v>
      </c>
      <c r="D97" s="43">
        <v>935000</v>
      </c>
      <c r="E97" s="44">
        <f>D97/C97</f>
        <v>0</v>
      </c>
      <c r="F97" s="40"/>
    </row>
    <row r="98" spans="1:6" ht="27.75" customHeight="1">
      <c r="A98" s="47" t="s">
        <v>100</v>
      </c>
      <c r="B98" s="48">
        <v>2000</v>
      </c>
      <c r="C98" s="48">
        <v>2000</v>
      </c>
      <c r="D98" s="48">
        <v>0</v>
      </c>
      <c r="E98" s="44">
        <f>D98/B98</f>
        <v>0</v>
      </c>
      <c r="F98" s="40"/>
    </row>
    <row r="99" spans="1:256" ht="12.75">
      <c r="A99" s="34" t="s">
        <v>101</v>
      </c>
      <c r="B99" s="35">
        <f>SUM(B100:B101)</f>
        <v>0</v>
      </c>
      <c r="C99" s="35">
        <f>SUM(C100:C101)</f>
        <v>0</v>
      </c>
      <c r="D99" s="35">
        <f>SUM(D100:D101)</f>
        <v>0</v>
      </c>
      <c r="E99" s="44">
        <f>D99/C99</f>
        <v>0</v>
      </c>
      <c r="F99" s="37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46"/>
      <c r="BY99" s="46"/>
      <c r="BZ99" s="46"/>
      <c r="CA99" s="46"/>
      <c r="CB99" s="46"/>
      <c r="CC99" s="46"/>
      <c r="CD99" s="46"/>
      <c r="CE99" s="46"/>
      <c r="CF99" s="46"/>
      <c r="CG99" s="46"/>
      <c r="CH99" s="46"/>
      <c r="CI99" s="46"/>
      <c r="CJ99" s="46"/>
      <c r="CK99" s="46"/>
      <c r="CL99" s="46"/>
      <c r="CM99" s="46"/>
      <c r="CN99" s="46"/>
      <c r="CO99" s="46"/>
      <c r="CP99" s="46"/>
      <c r="CQ99" s="46"/>
      <c r="CR99" s="46"/>
      <c r="CS99" s="46"/>
      <c r="CT99" s="46"/>
      <c r="CU99" s="46"/>
      <c r="CV99" s="46"/>
      <c r="CW99" s="46"/>
      <c r="CX99" s="46"/>
      <c r="CY99" s="46"/>
      <c r="CZ99" s="46"/>
      <c r="DA99" s="46"/>
      <c r="DB99" s="46"/>
      <c r="DC99" s="46"/>
      <c r="DD99" s="46"/>
      <c r="DE99" s="46"/>
      <c r="DF99" s="46"/>
      <c r="DG99" s="46"/>
      <c r="DH99" s="46"/>
      <c r="DI99" s="46"/>
      <c r="DJ99" s="46"/>
      <c r="DK99" s="46"/>
      <c r="DL99" s="46"/>
      <c r="DM99" s="46"/>
      <c r="DN99" s="46"/>
      <c r="DO99" s="46"/>
      <c r="DP99" s="46"/>
      <c r="DQ99" s="46"/>
      <c r="DR99" s="46"/>
      <c r="DS99" s="46"/>
      <c r="DT99" s="46"/>
      <c r="DU99" s="46"/>
      <c r="DV99" s="46"/>
      <c r="DW99" s="46"/>
      <c r="DX99" s="46"/>
      <c r="DY99" s="46"/>
      <c r="DZ99" s="46"/>
      <c r="EA99" s="46"/>
      <c r="EB99" s="46"/>
      <c r="EC99" s="46"/>
      <c r="ED99" s="46"/>
      <c r="EE99" s="46"/>
      <c r="EF99" s="46"/>
      <c r="EG99" s="46"/>
      <c r="EH99" s="46"/>
      <c r="EI99" s="46"/>
      <c r="EJ99" s="46"/>
      <c r="EK99" s="46"/>
      <c r="EL99" s="46"/>
      <c r="EM99" s="46"/>
      <c r="EN99" s="46"/>
      <c r="EO99" s="46"/>
      <c r="EP99" s="46"/>
      <c r="EQ99" s="46"/>
      <c r="ER99" s="46"/>
      <c r="ES99" s="46"/>
      <c r="ET99" s="46"/>
      <c r="EU99" s="46"/>
      <c r="EV99" s="46"/>
      <c r="EW99" s="46"/>
      <c r="EX99" s="46"/>
      <c r="EY99" s="46"/>
      <c r="EZ99" s="46"/>
      <c r="FA99" s="46"/>
      <c r="FB99" s="46"/>
      <c r="FC99" s="46"/>
      <c r="FD99" s="46"/>
      <c r="FE99" s="46"/>
      <c r="FF99" s="46"/>
      <c r="FG99" s="46"/>
      <c r="FH99" s="46"/>
      <c r="FI99" s="46"/>
      <c r="FJ99" s="46"/>
      <c r="FK99" s="46"/>
      <c r="FL99" s="46"/>
      <c r="FM99" s="46"/>
      <c r="FN99" s="46"/>
      <c r="FO99" s="46"/>
      <c r="FP99" s="46"/>
      <c r="FQ99" s="46"/>
      <c r="FR99" s="46"/>
      <c r="FS99" s="46"/>
      <c r="FT99" s="46"/>
      <c r="FU99" s="46"/>
      <c r="FV99" s="46"/>
      <c r="FW99" s="46"/>
      <c r="FX99" s="46"/>
      <c r="FY99" s="46"/>
      <c r="FZ99" s="46"/>
      <c r="GA99" s="46"/>
      <c r="GB99" s="46"/>
      <c r="GC99" s="46"/>
      <c r="GD99" s="46"/>
      <c r="GE99" s="46"/>
      <c r="GF99" s="46"/>
      <c r="GG99" s="46"/>
      <c r="GH99" s="46"/>
      <c r="GI99" s="46"/>
      <c r="GJ99" s="46"/>
      <c r="GK99" s="46"/>
      <c r="GL99" s="46"/>
      <c r="GM99" s="46"/>
      <c r="GN99" s="46"/>
      <c r="GO99" s="46"/>
      <c r="GP99" s="46"/>
      <c r="GQ99" s="46"/>
      <c r="GR99" s="46"/>
      <c r="GS99" s="46"/>
      <c r="GT99" s="46"/>
      <c r="GU99" s="46"/>
      <c r="GV99" s="46"/>
      <c r="GW99" s="46"/>
      <c r="GX99" s="46"/>
      <c r="GY99" s="46"/>
      <c r="GZ99" s="46"/>
      <c r="HA99" s="46"/>
      <c r="HB99" s="46"/>
      <c r="HC99" s="46"/>
      <c r="HD99" s="46"/>
      <c r="HE99" s="46"/>
      <c r="HF99" s="46"/>
      <c r="HG99" s="46"/>
      <c r="HH99" s="46"/>
      <c r="HI99" s="46"/>
      <c r="HJ99" s="46"/>
      <c r="HK99" s="46"/>
      <c r="HL99" s="46"/>
      <c r="HM99" s="46"/>
      <c r="HN99" s="46"/>
      <c r="HO99" s="46"/>
      <c r="HP99" s="46"/>
      <c r="HQ99" s="46"/>
      <c r="HR99" s="46"/>
      <c r="HS99" s="46"/>
      <c r="HT99" s="46"/>
      <c r="HU99" s="46"/>
      <c r="HV99" s="46"/>
      <c r="HW99" s="46"/>
      <c r="HX99" s="46"/>
      <c r="HY99" s="46"/>
      <c r="HZ99" s="46"/>
      <c r="IA99" s="46"/>
      <c r="IB99" s="46"/>
      <c r="IC99" s="46"/>
      <c r="ID99" s="46"/>
      <c r="IE99" s="46"/>
      <c r="IF99" s="46"/>
      <c r="IG99" s="46"/>
      <c r="IH99" s="46"/>
      <c r="II99" s="46"/>
      <c r="IJ99" s="46"/>
      <c r="IK99" s="46"/>
      <c r="IL99" s="46"/>
      <c r="IM99" s="46"/>
      <c r="IN99" s="46"/>
      <c r="IO99" s="46"/>
      <c r="IP99" s="46"/>
      <c r="IQ99" s="46"/>
      <c r="IR99" s="46"/>
      <c r="IS99" s="46"/>
      <c r="IT99" s="46"/>
      <c r="IU99" s="46"/>
      <c r="IV99" s="46"/>
    </row>
    <row r="100" spans="1:6" ht="67.5">
      <c r="A100" s="38" t="s">
        <v>102</v>
      </c>
      <c r="B100" s="43">
        <v>76000</v>
      </c>
      <c r="C100" s="43">
        <v>76000</v>
      </c>
      <c r="D100" s="43">
        <v>100000</v>
      </c>
      <c r="E100" s="44">
        <f>D100/C100</f>
        <v>0</v>
      </c>
      <c r="F100" s="40"/>
    </row>
    <row r="101" spans="1:6" ht="24">
      <c r="A101" s="42" t="s">
        <v>103</v>
      </c>
      <c r="B101" s="43">
        <v>3000</v>
      </c>
      <c r="C101" s="43">
        <v>3000</v>
      </c>
      <c r="D101" s="43">
        <v>0</v>
      </c>
      <c r="E101" s="44">
        <f>D101/B101</f>
        <v>0</v>
      </c>
      <c r="F101" s="40"/>
    </row>
    <row r="102" spans="1:256" ht="24">
      <c r="A102" s="34" t="s">
        <v>104</v>
      </c>
      <c r="B102" s="35">
        <f>SUM(B103)</f>
        <v>0</v>
      </c>
      <c r="C102" s="35">
        <f>SUM(C103)</f>
        <v>0</v>
      </c>
      <c r="D102" s="35">
        <f>SUM(D103)</f>
        <v>0</v>
      </c>
      <c r="E102" s="44">
        <f>D102/C102</f>
        <v>0</v>
      </c>
      <c r="F102" s="37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  <c r="CB102" s="46"/>
      <c r="CC102" s="46"/>
      <c r="CD102" s="46"/>
      <c r="CE102" s="46"/>
      <c r="CF102" s="46"/>
      <c r="CG102" s="46"/>
      <c r="CH102" s="46"/>
      <c r="CI102" s="46"/>
      <c r="CJ102" s="46"/>
      <c r="CK102" s="46"/>
      <c r="CL102" s="46"/>
      <c r="CM102" s="46"/>
      <c r="CN102" s="46"/>
      <c r="CO102" s="46"/>
      <c r="CP102" s="46"/>
      <c r="CQ102" s="46"/>
      <c r="CR102" s="46"/>
      <c r="CS102" s="46"/>
      <c r="CT102" s="46"/>
      <c r="CU102" s="46"/>
      <c r="CV102" s="46"/>
      <c r="CW102" s="46"/>
      <c r="CX102" s="46"/>
      <c r="CY102" s="46"/>
      <c r="CZ102" s="46"/>
      <c r="DA102" s="46"/>
      <c r="DB102" s="46"/>
      <c r="DC102" s="46"/>
      <c r="DD102" s="46"/>
      <c r="DE102" s="46"/>
      <c r="DF102" s="46"/>
      <c r="DG102" s="46"/>
      <c r="DH102" s="46"/>
      <c r="DI102" s="46"/>
      <c r="DJ102" s="46"/>
      <c r="DK102" s="46"/>
      <c r="DL102" s="46"/>
      <c r="DM102" s="46"/>
      <c r="DN102" s="46"/>
      <c r="DO102" s="46"/>
      <c r="DP102" s="46"/>
      <c r="DQ102" s="46"/>
      <c r="DR102" s="46"/>
      <c r="DS102" s="46"/>
      <c r="DT102" s="46"/>
      <c r="DU102" s="46"/>
      <c r="DV102" s="46"/>
      <c r="DW102" s="46"/>
      <c r="DX102" s="46"/>
      <c r="DY102" s="46"/>
      <c r="DZ102" s="46"/>
      <c r="EA102" s="46"/>
      <c r="EB102" s="46"/>
      <c r="EC102" s="46"/>
      <c r="ED102" s="46"/>
      <c r="EE102" s="46"/>
      <c r="EF102" s="46"/>
      <c r="EG102" s="46"/>
      <c r="EH102" s="46"/>
      <c r="EI102" s="46"/>
      <c r="EJ102" s="46"/>
      <c r="EK102" s="46"/>
      <c r="EL102" s="46"/>
      <c r="EM102" s="46"/>
      <c r="EN102" s="46"/>
      <c r="EO102" s="46"/>
      <c r="EP102" s="46"/>
      <c r="EQ102" s="46"/>
      <c r="ER102" s="46"/>
      <c r="ES102" s="46"/>
      <c r="ET102" s="46"/>
      <c r="EU102" s="46"/>
      <c r="EV102" s="46"/>
      <c r="EW102" s="46"/>
      <c r="EX102" s="46"/>
      <c r="EY102" s="46"/>
      <c r="EZ102" s="46"/>
      <c r="FA102" s="46"/>
      <c r="FB102" s="46"/>
      <c r="FC102" s="46"/>
      <c r="FD102" s="46"/>
      <c r="FE102" s="46"/>
      <c r="FF102" s="46"/>
      <c r="FG102" s="46"/>
      <c r="FH102" s="46"/>
      <c r="FI102" s="46"/>
      <c r="FJ102" s="46"/>
      <c r="FK102" s="46"/>
      <c r="FL102" s="46"/>
      <c r="FM102" s="46"/>
      <c r="FN102" s="46"/>
      <c r="FO102" s="46"/>
      <c r="FP102" s="46"/>
      <c r="FQ102" s="46"/>
      <c r="FR102" s="46"/>
      <c r="FS102" s="46"/>
      <c r="FT102" s="46"/>
      <c r="FU102" s="46"/>
      <c r="FV102" s="46"/>
      <c r="FW102" s="46"/>
      <c r="FX102" s="46"/>
      <c r="FY102" s="46"/>
      <c r="FZ102" s="46"/>
      <c r="GA102" s="46"/>
      <c r="GB102" s="46"/>
      <c r="GC102" s="46"/>
      <c r="GD102" s="46"/>
      <c r="GE102" s="46"/>
      <c r="GF102" s="46"/>
      <c r="GG102" s="46"/>
      <c r="GH102" s="46"/>
      <c r="GI102" s="46"/>
      <c r="GJ102" s="46"/>
      <c r="GK102" s="46"/>
      <c r="GL102" s="46"/>
      <c r="GM102" s="46"/>
      <c r="GN102" s="46"/>
      <c r="GO102" s="46"/>
      <c r="GP102" s="46"/>
      <c r="GQ102" s="46"/>
      <c r="GR102" s="46"/>
      <c r="GS102" s="46"/>
      <c r="GT102" s="46"/>
      <c r="GU102" s="46"/>
      <c r="GV102" s="46"/>
      <c r="GW102" s="46"/>
      <c r="GX102" s="46"/>
      <c r="GY102" s="46"/>
      <c r="GZ102" s="46"/>
      <c r="HA102" s="46"/>
      <c r="HB102" s="46"/>
      <c r="HC102" s="46"/>
      <c r="HD102" s="46"/>
      <c r="HE102" s="46"/>
      <c r="HF102" s="46"/>
      <c r="HG102" s="46"/>
      <c r="HH102" s="46"/>
      <c r="HI102" s="46"/>
      <c r="HJ102" s="46"/>
      <c r="HK102" s="46"/>
      <c r="HL102" s="46"/>
      <c r="HM102" s="46"/>
      <c r="HN102" s="46"/>
      <c r="HO102" s="46"/>
      <c r="HP102" s="46"/>
      <c r="HQ102" s="46"/>
      <c r="HR102" s="46"/>
      <c r="HS102" s="46"/>
      <c r="HT102" s="46"/>
      <c r="HU102" s="46"/>
      <c r="HV102" s="46"/>
      <c r="HW102" s="46"/>
      <c r="HX102" s="46"/>
      <c r="HY102" s="46"/>
      <c r="HZ102" s="46"/>
      <c r="IA102" s="46"/>
      <c r="IB102" s="46"/>
      <c r="IC102" s="46"/>
      <c r="ID102" s="46"/>
      <c r="IE102" s="46"/>
      <c r="IF102" s="46"/>
      <c r="IG102" s="46"/>
      <c r="IH102" s="46"/>
      <c r="II102" s="46"/>
      <c r="IJ102" s="46"/>
      <c r="IK102" s="46"/>
      <c r="IL102" s="46"/>
      <c r="IM102" s="46"/>
      <c r="IN102" s="46"/>
      <c r="IO102" s="46"/>
      <c r="IP102" s="46"/>
      <c r="IQ102" s="46"/>
      <c r="IR102" s="46"/>
      <c r="IS102" s="46"/>
      <c r="IT102" s="46"/>
      <c r="IU102" s="46"/>
      <c r="IV102" s="46"/>
    </row>
    <row r="103" spans="1:6" ht="24">
      <c r="A103" s="42" t="s">
        <v>105</v>
      </c>
      <c r="B103" s="43">
        <v>5200</v>
      </c>
      <c r="C103" s="43">
        <v>5200</v>
      </c>
      <c r="D103" s="43">
        <v>5300</v>
      </c>
      <c r="E103" s="44">
        <f>D103/B103</f>
        <v>0</v>
      </c>
      <c r="F103" s="40"/>
    </row>
    <row r="104" spans="1:256" ht="12.75">
      <c r="A104" s="34" t="s">
        <v>106</v>
      </c>
      <c r="B104" s="35">
        <f>SUM(B105)</f>
        <v>0</v>
      </c>
      <c r="C104" s="35">
        <f>SUM(C105)</f>
        <v>0</v>
      </c>
      <c r="D104" s="35">
        <f>SUM(D105)</f>
        <v>0</v>
      </c>
      <c r="E104" s="44">
        <f>D104/B104</f>
        <v>0</v>
      </c>
      <c r="F104" s="37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6"/>
      <c r="BX104" s="46"/>
      <c r="BY104" s="46"/>
      <c r="BZ104" s="46"/>
      <c r="CA104" s="46"/>
      <c r="CB104" s="46"/>
      <c r="CC104" s="46"/>
      <c r="CD104" s="46"/>
      <c r="CE104" s="46"/>
      <c r="CF104" s="46"/>
      <c r="CG104" s="46"/>
      <c r="CH104" s="46"/>
      <c r="CI104" s="46"/>
      <c r="CJ104" s="46"/>
      <c r="CK104" s="46"/>
      <c r="CL104" s="46"/>
      <c r="CM104" s="46"/>
      <c r="CN104" s="46"/>
      <c r="CO104" s="46"/>
      <c r="CP104" s="46"/>
      <c r="CQ104" s="46"/>
      <c r="CR104" s="46"/>
      <c r="CS104" s="46"/>
      <c r="CT104" s="46"/>
      <c r="CU104" s="46"/>
      <c r="CV104" s="46"/>
      <c r="CW104" s="46"/>
      <c r="CX104" s="46"/>
      <c r="CY104" s="46"/>
      <c r="CZ104" s="46"/>
      <c r="DA104" s="46"/>
      <c r="DB104" s="46"/>
      <c r="DC104" s="46"/>
      <c r="DD104" s="46"/>
      <c r="DE104" s="46"/>
      <c r="DF104" s="46"/>
      <c r="DG104" s="46"/>
      <c r="DH104" s="46"/>
      <c r="DI104" s="46"/>
      <c r="DJ104" s="46"/>
      <c r="DK104" s="46"/>
      <c r="DL104" s="46"/>
      <c r="DM104" s="46"/>
      <c r="DN104" s="46"/>
      <c r="DO104" s="46"/>
      <c r="DP104" s="46"/>
      <c r="DQ104" s="46"/>
      <c r="DR104" s="46"/>
      <c r="DS104" s="46"/>
      <c r="DT104" s="46"/>
      <c r="DU104" s="46"/>
      <c r="DV104" s="46"/>
      <c r="DW104" s="46"/>
      <c r="DX104" s="46"/>
      <c r="DY104" s="46"/>
      <c r="DZ104" s="46"/>
      <c r="EA104" s="46"/>
      <c r="EB104" s="46"/>
      <c r="EC104" s="46"/>
      <c r="ED104" s="46"/>
      <c r="EE104" s="46"/>
      <c r="EF104" s="46"/>
      <c r="EG104" s="46"/>
      <c r="EH104" s="46"/>
      <c r="EI104" s="46"/>
      <c r="EJ104" s="46"/>
      <c r="EK104" s="46"/>
      <c r="EL104" s="46"/>
      <c r="EM104" s="46"/>
      <c r="EN104" s="46"/>
      <c r="EO104" s="46"/>
      <c r="EP104" s="46"/>
      <c r="EQ104" s="46"/>
      <c r="ER104" s="46"/>
      <c r="ES104" s="46"/>
      <c r="ET104" s="46"/>
      <c r="EU104" s="46"/>
      <c r="EV104" s="46"/>
      <c r="EW104" s="46"/>
      <c r="EX104" s="46"/>
      <c r="EY104" s="46"/>
      <c r="EZ104" s="46"/>
      <c r="FA104" s="46"/>
      <c r="FB104" s="46"/>
      <c r="FC104" s="46"/>
      <c r="FD104" s="46"/>
      <c r="FE104" s="46"/>
      <c r="FF104" s="46"/>
      <c r="FG104" s="46"/>
      <c r="FH104" s="46"/>
      <c r="FI104" s="46"/>
      <c r="FJ104" s="46"/>
      <c r="FK104" s="46"/>
      <c r="FL104" s="46"/>
      <c r="FM104" s="46"/>
      <c r="FN104" s="46"/>
      <c r="FO104" s="46"/>
      <c r="FP104" s="46"/>
      <c r="FQ104" s="46"/>
      <c r="FR104" s="46"/>
      <c r="FS104" s="46"/>
      <c r="FT104" s="46"/>
      <c r="FU104" s="46"/>
      <c r="FV104" s="46"/>
      <c r="FW104" s="46"/>
      <c r="FX104" s="46"/>
      <c r="FY104" s="46"/>
      <c r="FZ104" s="46"/>
      <c r="GA104" s="46"/>
      <c r="GB104" s="46"/>
      <c r="GC104" s="46"/>
      <c r="GD104" s="46"/>
      <c r="GE104" s="46"/>
      <c r="GF104" s="46"/>
      <c r="GG104" s="46"/>
      <c r="GH104" s="46"/>
      <c r="GI104" s="46"/>
      <c r="GJ104" s="46"/>
      <c r="GK104" s="46"/>
      <c r="GL104" s="46"/>
      <c r="GM104" s="46"/>
      <c r="GN104" s="46"/>
      <c r="GO104" s="46"/>
      <c r="GP104" s="46"/>
      <c r="GQ104" s="46"/>
      <c r="GR104" s="46"/>
      <c r="GS104" s="46"/>
      <c r="GT104" s="46"/>
      <c r="GU104" s="46"/>
      <c r="GV104" s="46"/>
      <c r="GW104" s="46"/>
      <c r="GX104" s="46"/>
      <c r="GY104" s="46"/>
      <c r="GZ104" s="46"/>
      <c r="HA104" s="46"/>
      <c r="HB104" s="46"/>
      <c r="HC104" s="46"/>
      <c r="HD104" s="46"/>
      <c r="HE104" s="46"/>
      <c r="HF104" s="46"/>
      <c r="HG104" s="46"/>
      <c r="HH104" s="46"/>
      <c r="HI104" s="46"/>
      <c r="HJ104" s="46"/>
      <c r="HK104" s="46"/>
      <c r="HL104" s="46"/>
      <c r="HM104" s="46"/>
      <c r="HN104" s="46"/>
      <c r="HO104" s="46"/>
      <c r="HP104" s="46"/>
      <c r="HQ104" s="46"/>
      <c r="HR104" s="46"/>
      <c r="HS104" s="46"/>
      <c r="HT104" s="46"/>
      <c r="HU104" s="46"/>
      <c r="HV104" s="46"/>
      <c r="HW104" s="46"/>
      <c r="HX104" s="46"/>
      <c r="HY104" s="46"/>
      <c r="HZ104" s="46"/>
      <c r="IA104" s="46"/>
      <c r="IB104" s="46"/>
      <c r="IC104" s="46"/>
      <c r="ID104" s="46"/>
      <c r="IE104" s="46"/>
      <c r="IF104" s="46"/>
      <c r="IG104" s="46"/>
      <c r="IH104" s="46"/>
      <c r="II104" s="46"/>
      <c r="IJ104" s="46"/>
      <c r="IK104" s="46"/>
      <c r="IL104" s="46"/>
      <c r="IM104" s="46"/>
      <c r="IN104" s="46"/>
      <c r="IO104" s="46"/>
      <c r="IP104" s="46"/>
      <c r="IQ104" s="46"/>
      <c r="IR104" s="46"/>
      <c r="IS104" s="46"/>
      <c r="IT104" s="46"/>
      <c r="IU104" s="46"/>
      <c r="IV104" s="46"/>
    </row>
    <row r="105" spans="1:6" ht="34.5">
      <c r="A105" s="47" t="s">
        <v>107</v>
      </c>
      <c r="B105" s="48">
        <v>144372</v>
      </c>
      <c r="C105" s="48">
        <v>144372</v>
      </c>
      <c r="D105" s="48">
        <v>0</v>
      </c>
      <c r="E105" s="44">
        <f>D105/B105</f>
        <v>0</v>
      </c>
      <c r="F105" s="50"/>
    </row>
    <row r="106" spans="1:256" ht="12.75">
      <c r="A106" s="57" t="s">
        <v>108</v>
      </c>
      <c r="B106" s="58">
        <f>SUM(B107,B109,B111,B113)</f>
        <v>0</v>
      </c>
      <c r="C106" s="58">
        <f>SUM(C107,C109,C111,C113)</f>
        <v>0</v>
      </c>
      <c r="D106" s="59">
        <f>SUM(D107,D109,D111,D113)</f>
        <v>0</v>
      </c>
      <c r="E106" s="33">
        <f>D106/C106</f>
        <v>0</v>
      </c>
      <c r="F106" s="53">
        <f>B106/60618</f>
        <v>0</v>
      </c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  <c r="BG106" s="67"/>
      <c r="BH106" s="67"/>
      <c r="BI106" s="67"/>
      <c r="BJ106" s="67"/>
      <c r="BK106" s="67"/>
      <c r="BL106" s="67"/>
      <c r="BM106" s="67"/>
      <c r="BN106" s="67"/>
      <c r="BO106" s="67"/>
      <c r="BP106" s="67"/>
      <c r="BQ106" s="67"/>
      <c r="BR106" s="67"/>
      <c r="BS106" s="67"/>
      <c r="BT106" s="67"/>
      <c r="BU106" s="67"/>
      <c r="BV106" s="67"/>
      <c r="BW106" s="67"/>
      <c r="BX106" s="67"/>
      <c r="BY106" s="67"/>
      <c r="BZ106" s="67"/>
      <c r="CA106" s="67"/>
      <c r="CB106" s="67"/>
      <c r="CC106" s="67"/>
      <c r="CD106" s="67"/>
      <c r="CE106" s="67"/>
      <c r="CF106" s="67"/>
      <c r="CG106" s="67"/>
      <c r="CH106" s="67"/>
      <c r="CI106" s="67"/>
      <c r="CJ106" s="67"/>
      <c r="CK106" s="67"/>
      <c r="CL106" s="67"/>
      <c r="CM106" s="67"/>
      <c r="CN106" s="67"/>
      <c r="CO106" s="67"/>
      <c r="CP106" s="67"/>
      <c r="CQ106" s="67"/>
      <c r="CR106" s="67"/>
      <c r="CS106" s="67"/>
      <c r="CT106" s="67"/>
      <c r="CU106" s="67"/>
      <c r="CV106" s="67"/>
      <c r="CW106" s="67"/>
      <c r="CX106" s="67"/>
      <c r="CY106" s="67"/>
      <c r="CZ106" s="67"/>
      <c r="DA106" s="67"/>
      <c r="DB106" s="67"/>
      <c r="DC106" s="67"/>
      <c r="DD106" s="67"/>
      <c r="DE106" s="67"/>
      <c r="DF106" s="67"/>
      <c r="DG106" s="67"/>
      <c r="DH106" s="67"/>
      <c r="DI106" s="67"/>
      <c r="DJ106" s="67"/>
      <c r="DK106" s="67"/>
      <c r="DL106" s="67"/>
      <c r="DM106" s="67"/>
      <c r="DN106" s="67"/>
      <c r="DO106" s="67"/>
      <c r="DP106" s="67"/>
      <c r="DQ106" s="67"/>
      <c r="DR106" s="67"/>
      <c r="DS106" s="67"/>
      <c r="DT106" s="67"/>
      <c r="DU106" s="67"/>
      <c r="DV106" s="67"/>
      <c r="DW106" s="67"/>
      <c r="DX106" s="67"/>
      <c r="DY106" s="67"/>
      <c r="DZ106" s="67"/>
      <c r="EA106" s="67"/>
      <c r="EB106" s="67"/>
      <c r="EC106" s="67"/>
      <c r="ED106" s="67"/>
      <c r="EE106" s="67"/>
      <c r="EF106" s="67"/>
      <c r="EG106" s="67"/>
      <c r="EH106" s="67"/>
      <c r="EI106" s="67"/>
      <c r="EJ106" s="67"/>
      <c r="EK106" s="67"/>
      <c r="EL106" s="67"/>
      <c r="EM106" s="67"/>
      <c r="EN106" s="67"/>
      <c r="EO106" s="67"/>
      <c r="EP106" s="67"/>
      <c r="EQ106" s="67"/>
      <c r="ER106" s="67"/>
      <c r="ES106" s="67"/>
      <c r="ET106" s="67"/>
      <c r="EU106" s="67"/>
      <c r="EV106" s="67"/>
      <c r="EW106" s="67"/>
      <c r="EX106" s="67"/>
      <c r="EY106" s="67"/>
      <c r="EZ106" s="67"/>
      <c r="FA106" s="67"/>
      <c r="FB106" s="67"/>
      <c r="FC106" s="67"/>
      <c r="FD106" s="67"/>
      <c r="FE106" s="67"/>
      <c r="FF106" s="67"/>
      <c r="FG106" s="67"/>
      <c r="FH106" s="67"/>
      <c r="FI106" s="67"/>
      <c r="FJ106" s="67"/>
      <c r="FK106" s="67"/>
      <c r="FL106" s="67"/>
      <c r="FM106" s="67"/>
      <c r="FN106" s="67"/>
      <c r="FO106" s="67"/>
      <c r="FP106" s="67"/>
      <c r="FQ106" s="67"/>
      <c r="FR106" s="67"/>
      <c r="FS106" s="67"/>
      <c r="FT106" s="67"/>
      <c r="FU106" s="67"/>
      <c r="FV106" s="67"/>
      <c r="FW106" s="67"/>
      <c r="FX106" s="67"/>
      <c r="FY106" s="67"/>
      <c r="FZ106" s="67"/>
      <c r="GA106" s="67"/>
      <c r="GB106" s="67"/>
      <c r="GC106" s="67"/>
      <c r="GD106" s="67"/>
      <c r="GE106" s="67"/>
      <c r="GF106" s="67"/>
      <c r="GG106" s="67"/>
      <c r="GH106" s="67"/>
      <c r="GI106" s="67"/>
      <c r="GJ106" s="67"/>
      <c r="GK106" s="67"/>
      <c r="GL106" s="67"/>
      <c r="GM106" s="67"/>
      <c r="GN106" s="67"/>
      <c r="GO106" s="67"/>
      <c r="GP106" s="67"/>
      <c r="GQ106" s="67"/>
      <c r="GR106" s="67"/>
      <c r="GS106" s="67"/>
      <c r="GT106" s="67"/>
      <c r="GU106" s="67"/>
      <c r="GV106" s="67"/>
      <c r="GW106" s="67"/>
      <c r="GX106" s="67"/>
      <c r="GY106" s="67"/>
      <c r="GZ106" s="67"/>
      <c r="HA106" s="67"/>
      <c r="HB106" s="67"/>
      <c r="HC106" s="67"/>
      <c r="HD106" s="67"/>
      <c r="HE106" s="67"/>
      <c r="HF106" s="67"/>
      <c r="HG106" s="67"/>
      <c r="HH106" s="67"/>
      <c r="HI106" s="67"/>
      <c r="HJ106" s="67"/>
      <c r="HK106" s="67"/>
      <c r="HL106" s="67"/>
      <c r="HM106" s="67"/>
      <c r="HN106" s="67"/>
      <c r="HO106" s="67"/>
      <c r="HP106" s="67"/>
      <c r="HQ106" s="67"/>
      <c r="HR106" s="67"/>
      <c r="HS106" s="67"/>
      <c r="HT106" s="67"/>
      <c r="HU106" s="67"/>
      <c r="HV106" s="67"/>
      <c r="HW106" s="67"/>
      <c r="HX106" s="67"/>
      <c r="HY106" s="67"/>
      <c r="HZ106" s="67"/>
      <c r="IA106" s="67"/>
      <c r="IB106" s="67"/>
      <c r="IC106" s="67"/>
      <c r="ID106" s="67"/>
      <c r="IE106" s="67"/>
      <c r="IF106" s="67"/>
      <c r="IG106" s="67"/>
      <c r="IH106" s="67"/>
      <c r="II106" s="67"/>
      <c r="IJ106" s="67"/>
      <c r="IK106" s="67"/>
      <c r="IL106" s="67"/>
      <c r="IM106" s="67"/>
      <c r="IN106" s="67"/>
      <c r="IO106" s="67"/>
      <c r="IP106" s="67"/>
      <c r="IQ106" s="67"/>
      <c r="IR106" s="67"/>
      <c r="IS106" s="67"/>
      <c r="IT106" s="67"/>
      <c r="IU106" s="67"/>
      <c r="IV106" s="67"/>
    </row>
    <row r="107" spans="1:256" ht="12.75">
      <c r="A107" s="34" t="s">
        <v>109</v>
      </c>
      <c r="B107" s="35">
        <f>SUM(B108)</f>
        <v>0</v>
      </c>
      <c r="C107" s="35">
        <f>SUM(C108)</f>
        <v>0</v>
      </c>
      <c r="D107" s="35">
        <f>SUM(D108)</f>
        <v>0</v>
      </c>
      <c r="E107" s="44">
        <f>D107/C107</f>
        <v>0</v>
      </c>
      <c r="F107" s="5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  <c r="CB107" s="46"/>
      <c r="CC107" s="46"/>
      <c r="CD107" s="46"/>
      <c r="CE107" s="46"/>
      <c r="CF107" s="46"/>
      <c r="CG107" s="46"/>
      <c r="CH107" s="46"/>
      <c r="CI107" s="46"/>
      <c r="CJ107" s="46"/>
      <c r="CK107" s="46"/>
      <c r="CL107" s="46"/>
      <c r="CM107" s="46"/>
      <c r="CN107" s="46"/>
      <c r="CO107" s="46"/>
      <c r="CP107" s="46"/>
      <c r="CQ107" s="46"/>
      <c r="CR107" s="46"/>
      <c r="CS107" s="46"/>
      <c r="CT107" s="46"/>
      <c r="CU107" s="46"/>
      <c r="CV107" s="46"/>
      <c r="CW107" s="46"/>
      <c r="CX107" s="46"/>
      <c r="CY107" s="46"/>
      <c r="CZ107" s="46"/>
      <c r="DA107" s="46"/>
      <c r="DB107" s="46"/>
      <c r="DC107" s="46"/>
      <c r="DD107" s="46"/>
      <c r="DE107" s="46"/>
      <c r="DF107" s="46"/>
      <c r="DG107" s="46"/>
      <c r="DH107" s="46"/>
      <c r="DI107" s="46"/>
      <c r="DJ107" s="46"/>
      <c r="DK107" s="46"/>
      <c r="DL107" s="46"/>
      <c r="DM107" s="46"/>
      <c r="DN107" s="46"/>
      <c r="DO107" s="46"/>
      <c r="DP107" s="46"/>
      <c r="DQ107" s="46"/>
      <c r="DR107" s="46"/>
      <c r="DS107" s="46"/>
      <c r="DT107" s="46"/>
      <c r="DU107" s="46"/>
      <c r="DV107" s="46"/>
      <c r="DW107" s="46"/>
      <c r="DX107" s="46"/>
      <c r="DY107" s="46"/>
      <c r="DZ107" s="46"/>
      <c r="EA107" s="46"/>
      <c r="EB107" s="46"/>
      <c r="EC107" s="46"/>
      <c r="ED107" s="46"/>
      <c r="EE107" s="46"/>
      <c r="EF107" s="46"/>
      <c r="EG107" s="46"/>
      <c r="EH107" s="46"/>
      <c r="EI107" s="46"/>
      <c r="EJ107" s="46"/>
      <c r="EK107" s="46"/>
      <c r="EL107" s="46"/>
      <c r="EM107" s="46"/>
      <c r="EN107" s="46"/>
      <c r="EO107" s="46"/>
      <c r="EP107" s="46"/>
      <c r="EQ107" s="46"/>
      <c r="ER107" s="46"/>
      <c r="ES107" s="46"/>
      <c r="ET107" s="46"/>
      <c r="EU107" s="46"/>
      <c r="EV107" s="46"/>
      <c r="EW107" s="46"/>
      <c r="EX107" s="46"/>
      <c r="EY107" s="46"/>
      <c r="EZ107" s="46"/>
      <c r="FA107" s="46"/>
      <c r="FB107" s="46"/>
      <c r="FC107" s="46"/>
      <c r="FD107" s="46"/>
      <c r="FE107" s="46"/>
      <c r="FF107" s="46"/>
      <c r="FG107" s="46"/>
      <c r="FH107" s="46"/>
      <c r="FI107" s="46"/>
      <c r="FJ107" s="46"/>
      <c r="FK107" s="46"/>
      <c r="FL107" s="46"/>
      <c r="FM107" s="46"/>
      <c r="FN107" s="46"/>
      <c r="FO107" s="46"/>
      <c r="FP107" s="46"/>
      <c r="FQ107" s="46"/>
      <c r="FR107" s="46"/>
      <c r="FS107" s="46"/>
      <c r="FT107" s="46"/>
      <c r="FU107" s="46"/>
      <c r="FV107" s="46"/>
      <c r="FW107" s="46"/>
      <c r="FX107" s="46"/>
      <c r="FY107" s="46"/>
      <c r="FZ107" s="46"/>
      <c r="GA107" s="46"/>
      <c r="GB107" s="46"/>
      <c r="GC107" s="46"/>
      <c r="GD107" s="46"/>
      <c r="GE107" s="46"/>
      <c r="GF107" s="46"/>
      <c r="GG107" s="46"/>
      <c r="GH107" s="46"/>
      <c r="GI107" s="46"/>
      <c r="GJ107" s="46"/>
      <c r="GK107" s="46"/>
      <c r="GL107" s="46"/>
      <c r="GM107" s="46"/>
      <c r="GN107" s="46"/>
      <c r="GO107" s="46"/>
      <c r="GP107" s="46"/>
      <c r="GQ107" s="46"/>
      <c r="GR107" s="46"/>
      <c r="GS107" s="46"/>
      <c r="GT107" s="46"/>
      <c r="GU107" s="46"/>
      <c r="GV107" s="46"/>
      <c r="GW107" s="46"/>
      <c r="GX107" s="46"/>
      <c r="GY107" s="46"/>
      <c r="GZ107" s="46"/>
      <c r="HA107" s="46"/>
      <c r="HB107" s="46"/>
      <c r="HC107" s="46"/>
      <c r="HD107" s="46"/>
      <c r="HE107" s="46"/>
      <c r="HF107" s="46"/>
      <c r="HG107" s="46"/>
      <c r="HH107" s="46"/>
      <c r="HI107" s="46"/>
      <c r="HJ107" s="46"/>
      <c r="HK107" s="46"/>
      <c r="HL107" s="46"/>
      <c r="HM107" s="46"/>
      <c r="HN107" s="46"/>
      <c r="HO107" s="46"/>
      <c r="HP107" s="46"/>
      <c r="HQ107" s="46"/>
      <c r="HR107" s="46"/>
      <c r="HS107" s="46"/>
      <c r="HT107" s="46"/>
      <c r="HU107" s="46"/>
      <c r="HV107" s="46"/>
      <c r="HW107" s="46"/>
      <c r="HX107" s="46"/>
      <c r="HY107" s="46"/>
      <c r="HZ107" s="46"/>
      <c r="IA107" s="46"/>
      <c r="IB107" s="46"/>
      <c r="IC107" s="46"/>
      <c r="ID107" s="46"/>
      <c r="IE107" s="46"/>
      <c r="IF107" s="46"/>
      <c r="IG107" s="46"/>
      <c r="IH107" s="46"/>
      <c r="II107" s="46"/>
      <c r="IJ107" s="46"/>
      <c r="IK107" s="46"/>
      <c r="IL107" s="46"/>
      <c r="IM107" s="46"/>
      <c r="IN107" s="46"/>
      <c r="IO107" s="46"/>
      <c r="IP107" s="46"/>
      <c r="IQ107" s="46"/>
      <c r="IR107" s="46"/>
      <c r="IS107" s="46"/>
      <c r="IT107" s="46"/>
      <c r="IU107" s="46"/>
      <c r="IV107" s="46"/>
    </row>
    <row r="108" spans="1:256" ht="12.75">
      <c r="A108" s="42" t="s">
        <v>110</v>
      </c>
      <c r="B108" s="43">
        <v>300000</v>
      </c>
      <c r="C108" s="43">
        <v>315000</v>
      </c>
      <c r="D108" s="43">
        <v>310000</v>
      </c>
      <c r="E108" s="44">
        <f>D108/C108</f>
        <v>0</v>
      </c>
      <c r="F108" s="40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1:256" ht="12.75">
      <c r="A109" s="34" t="s">
        <v>111</v>
      </c>
      <c r="B109" s="35">
        <f>SUM(B110)</f>
        <v>0</v>
      </c>
      <c r="C109" s="35">
        <f>SUM(C110)</f>
        <v>0</v>
      </c>
      <c r="D109" s="35">
        <f>SUM(D110)</f>
        <v>0</v>
      </c>
      <c r="E109" s="44">
        <f>D109/B109</f>
        <v>0</v>
      </c>
      <c r="F109" s="37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6"/>
      <c r="CB109" s="46"/>
      <c r="CC109" s="46"/>
      <c r="CD109" s="46"/>
      <c r="CE109" s="46"/>
      <c r="CF109" s="46"/>
      <c r="CG109" s="46"/>
      <c r="CH109" s="46"/>
      <c r="CI109" s="46"/>
      <c r="CJ109" s="46"/>
      <c r="CK109" s="46"/>
      <c r="CL109" s="46"/>
      <c r="CM109" s="46"/>
      <c r="CN109" s="46"/>
      <c r="CO109" s="46"/>
      <c r="CP109" s="46"/>
      <c r="CQ109" s="46"/>
      <c r="CR109" s="46"/>
      <c r="CS109" s="46"/>
      <c r="CT109" s="46"/>
      <c r="CU109" s="46"/>
      <c r="CV109" s="46"/>
      <c r="CW109" s="46"/>
      <c r="CX109" s="46"/>
      <c r="CY109" s="46"/>
      <c r="CZ109" s="46"/>
      <c r="DA109" s="46"/>
      <c r="DB109" s="46"/>
      <c r="DC109" s="46"/>
      <c r="DD109" s="46"/>
      <c r="DE109" s="46"/>
      <c r="DF109" s="46"/>
      <c r="DG109" s="46"/>
      <c r="DH109" s="46"/>
      <c r="DI109" s="46"/>
      <c r="DJ109" s="46"/>
      <c r="DK109" s="46"/>
      <c r="DL109" s="46"/>
      <c r="DM109" s="46"/>
      <c r="DN109" s="46"/>
      <c r="DO109" s="46"/>
      <c r="DP109" s="46"/>
      <c r="DQ109" s="46"/>
      <c r="DR109" s="46"/>
      <c r="DS109" s="46"/>
      <c r="DT109" s="46"/>
      <c r="DU109" s="46"/>
      <c r="DV109" s="46"/>
      <c r="DW109" s="46"/>
      <c r="DX109" s="46"/>
      <c r="DY109" s="46"/>
      <c r="DZ109" s="46"/>
      <c r="EA109" s="46"/>
      <c r="EB109" s="46"/>
      <c r="EC109" s="46"/>
      <c r="ED109" s="46"/>
      <c r="EE109" s="46"/>
      <c r="EF109" s="46"/>
      <c r="EG109" s="46"/>
      <c r="EH109" s="46"/>
      <c r="EI109" s="46"/>
      <c r="EJ109" s="46"/>
      <c r="EK109" s="46"/>
      <c r="EL109" s="46"/>
      <c r="EM109" s="46"/>
      <c r="EN109" s="46"/>
      <c r="EO109" s="46"/>
      <c r="EP109" s="46"/>
      <c r="EQ109" s="46"/>
      <c r="ER109" s="46"/>
      <c r="ES109" s="46"/>
      <c r="ET109" s="46"/>
      <c r="EU109" s="46"/>
      <c r="EV109" s="46"/>
      <c r="EW109" s="46"/>
      <c r="EX109" s="46"/>
      <c r="EY109" s="46"/>
      <c r="EZ109" s="46"/>
      <c r="FA109" s="46"/>
      <c r="FB109" s="46"/>
      <c r="FC109" s="46"/>
      <c r="FD109" s="46"/>
      <c r="FE109" s="46"/>
      <c r="FF109" s="46"/>
      <c r="FG109" s="46"/>
      <c r="FH109" s="46"/>
      <c r="FI109" s="46"/>
      <c r="FJ109" s="46"/>
      <c r="FK109" s="46"/>
      <c r="FL109" s="46"/>
      <c r="FM109" s="46"/>
      <c r="FN109" s="46"/>
      <c r="FO109" s="46"/>
      <c r="FP109" s="46"/>
      <c r="FQ109" s="46"/>
      <c r="FR109" s="46"/>
      <c r="FS109" s="46"/>
      <c r="FT109" s="46"/>
      <c r="FU109" s="46"/>
      <c r="FV109" s="46"/>
      <c r="FW109" s="46"/>
      <c r="FX109" s="46"/>
      <c r="FY109" s="46"/>
      <c r="FZ109" s="46"/>
      <c r="GA109" s="46"/>
      <c r="GB109" s="46"/>
      <c r="GC109" s="46"/>
      <c r="GD109" s="46"/>
      <c r="GE109" s="46"/>
      <c r="GF109" s="46"/>
      <c r="GG109" s="46"/>
      <c r="GH109" s="46"/>
      <c r="GI109" s="46"/>
      <c r="GJ109" s="46"/>
      <c r="GK109" s="46"/>
      <c r="GL109" s="46"/>
      <c r="GM109" s="46"/>
      <c r="GN109" s="46"/>
      <c r="GO109" s="46"/>
      <c r="GP109" s="46"/>
      <c r="GQ109" s="46"/>
      <c r="GR109" s="46"/>
      <c r="GS109" s="46"/>
      <c r="GT109" s="46"/>
      <c r="GU109" s="46"/>
      <c r="GV109" s="46"/>
      <c r="GW109" s="46"/>
      <c r="GX109" s="46"/>
      <c r="GY109" s="46"/>
      <c r="GZ109" s="46"/>
      <c r="HA109" s="46"/>
      <c r="HB109" s="46"/>
      <c r="HC109" s="46"/>
      <c r="HD109" s="46"/>
      <c r="HE109" s="46"/>
      <c r="HF109" s="46"/>
      <c r="HG109" s="46"/>
      <c r="HH109" s="46"/>
      <c r="HI109" s="46"/>
      <c r="HJ109" s="46"/>
      <c r="HK109" s="46"/>
      <c r="HL109" s="46"/>
      <c r="HM109" s="46"/>
      <c r="HN109" s="46"/>
      <c r="HO109" s="46"/>
      <c r="HP109" s="46"/>
      <c r="HQ109" s="46"/>
      <c r="HR109" s="46"/>
      <c r="HS109" s="46"/>
      <c r="HT109" s="46"/>
      <c r="HU109" s="46"/>
      <c r="HV109" s="46"/>
      <c r="HW109" s="46"/>
      <c r="HX109" s="46"/>
      <c r="HY109" s="46"/>
      <c r="HZ109" s="46"/>
      <c r="IA109" s="46"/>
      <c r="IB109" s="46"/>
      <c r="IC109" s="46"/>
      <c r="ID109" s="46"/>
      <c r="IE109" s="46"/>
      <c r="IF109" s="46"/>
      <c r="IG109" s="46"/>
      <c r="IH109" s="46"/>
      <c r="II109" s="46"/>
      <c r="IJ109" s="46"/>
      <c r="IK109" s="46"/>
      <c r="IL109" s="46"/>
      <c r="IM109" s="46"/>
      <c r="IN109" s="46"/>
      <c r="IO109" s="46"/>
      <c r="IP109" s="46"/>
      <c r="IQ109" s="46"/>
      <c r="IR109" s="46"/>
      <c r="IS109" s="46"/>
      <c r="IT109" s="46"/>
      <c r="IU109" s="46"/>
      <c r="IV109" s="46"/>
    </row>
    <row r="110" spans="1:256" ht="34.5">
      <c r="A110" s="42" t="s">
        <v>112</v>
      </c>
      <c r="B110" s="43">
        <v>939442</v>
      </c>
      <c r="C110" s="43">
        <v>1261442</v>
      </c>
      <c r="D110" s="43">
        <v>0</v>
      </c>
      <c r="E110" s="44">
        <f>D110/C110</f>
        <v>0</v>
      </c>
      <c r="F110" s="40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  <row r="111" spans="1:256" ht="25.5" customHeight="1">
      <c r="A111" s="54" t="s">
        <v>113</v>
      </c>
      <c r="B111" s="55">
        <f>SUM(B112)</f>
        <v>0</v>
      </c>
      <c r="C111" s="55">
        <v>100000</v>
      </c>
      <c r="D111" s="55">
        <f>SUM(D112)</f>
        <v>0</v>
      </c>
      <c r="E111" s="44">
        <f>D111/C111</f>
        <v>0</v>
      </c>
      <c r="F111" s="37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46"/>
      <c r="CK111" s="46"/>
      <c r="CL111" s="46"/>
      <c r="CM111" s="46"/>
      <c r="CN111" s="46"/>
      <c r="CO111" s="46"/>
      <c r="CP111" s="46"/>
      <c r="CQ111" s="46"/>
      <c r="CR111" s="46"/>
      <c r="CS111" s="46"/>
      <c r="CT111" s="46"/>
      <c r="CU111" s="46"/>
      <c r="CV111" s="46"/>
      <c r="CW111" s="46"/>
      <c r="CX111" s="46"/>
      <c r="CY111" s="46"/>
      <c r="CZ111" s="46"/>
      <c r="DA111" s="46"/>
      <c r="DB111" s="46"/>
      <c r="DC111" s="46"/>
      <c r="DD111" s="46"/>
      <c r="DE111" s="46"/>
      <c r="DF111" s="46"/>
      <c r="DG111" s="46"/>
      <c r="DH111" s="46"/>
      <c r="DI111" s="46"/>
      <c r="DJ111" s="46"/>
      <c r="DK111" s="46"/>
      <c r="DL111" s="46"/>
      <c r="DM111" s="46"/>
      <c r="DN111" s="46"/>
      <c r="DO111" s="46"/>
      <c r="DP111" s="46"/>
      <c r="DQ111" s="46"/>
      <c r="DR111" s="46"/>
      <c r="DS111" s="46"/>
      <c r="DT111" s="46"/>
      <c r="DU111" s="46"/>
      <c r="DV111" s="46"/>
      <c r="DW111" s="46"/>
      <c r="DX111" s="46"/>
      <c r="DY111" s="46"/>
      <c r="DZ111" s="46"/>
      <c r="EA111" s="46"/>
      <c r="EB111" s="46"/>
      <c r="EC111" s="46"/>
      <c r="ED111" s="46"/>
      <c r="EE111" s="46"/>
      <c r="EF111" s="46"/>
      <c r="EG111" s="46"/>
      <c r="EH111" s="46"/>
      <c r="EI111" s="46"/>
      <c r="EJ111" s="46"/>
      <c r="EK111" s="46"/>
      <c r="EL111" s="46"/>
      <c r="EM111" s="46"/>
      <c r="EN111" s="46"/>
      <c r="EO111" s="46"/>
      <c r="EP111" s="46"/>
      <c r="EQ111" s="46"/>
      <c r="ER111" s="46"/>
      <c r="ES111" s="46"/>
      <c r="ET111" s="46"/>
      <c r="EU111" s="46"/>
      <c r="EV111" s="46"/>
      <c r="EW111" s="46"/>
      <c r="EX111" s="46"/>
      <c r="EY111" s="46"/>
      <c r="EZ111" s="46"/>
      <c r="FA111" s="46"/>
      <c r="FB111" s="46"/>
      <c r="FC111" s="46"/>
      <c r="FD111" s="46"/>
      <c r="FE111" s="46"/>
      <c r="FF111" s="46"/>
      <c r="FG111" s="46"/>
      <c r="FH111" s="46"/>
      <c r="FI111" s="46"/>
      <c r="FJ111" s="46"/>
      <c r="FK111" s="46"/>
      <c r="FL111" s="46"/>
      <c r="FM111" s="46"/>
      <c r="FN111" s="46"/>
      <c r="FO111" s="46"/>
      <c r="FP111" s="46"/>
      <c r="FQ111" s="46"/>
      <c r="FR111" s="46"/>
      <c r="FS111" s="46"/>
      <c r="FT111" s="46"/>
      <c r="FU111" s="46"/>
      <c r="FV111" s="46"/>
      <c r="FW111" s="46"/>
      <c r="FX111" s="46"/>
      <c r="FY111" s="46"/>
      <c r="FZ111" s="46"/>
      <c r="GA111" s="46"/>
      <c r="GB111" s="46"/>
      <c r="GC111" s="46"/>
      <c r="GD111" s="46"/>
      <c r="GE111" s="46"/>
      <c r="GF111" s="46"/>
      <c r="GG111" s="46"/>
      <c r="GH111" s="46"/>
      <c r="GI111" s="46"/>
      <c r="GJ111" s="46"/>
      <c r="GK111" s="46"/>
      <c r="GL111" s="46"/>
      <c r="GM111" s="46"/>
      <c r="GN111" s="46"/>
      <c r="GO111" s="46"/>
      <c r="GP111" s="46"/>
      <c r="GQ111" s="46"/>
      <c r="GR111" s="46"/>
      <c r="GS111" s="46"/>
      <c r="GT111" s="46"/>
      <c r="GU111" s="46"/>
      <c r="GV111" s="46"/>
      <c r="GW111" s="46"/>
      <c r="GX111" s="46"/>
      <c r="GY111" s="46"/>
      <c r="GZ111" s="46"/>
      <c r="HA111" s="46"/>
      <c r="HB111" s="46"/>
      <c r="HC111" s="46"/>
      <c r="HD111" s="46"/>
      <c r="HE111" s="46"/>
      <c r="HF111" s="46"/>
      <c r="HG111" s="46"/>
      <c r="HH111" s="46"/>
      <c r="HI111" s="46"/>
      <c r="HJ111" s="46"/>
      <c r="HK111" s="46"/>
      <c r="HL111" s="46"/>
      <c r="HM111" s="46"/>
      <c r="HN111" s="46"/>
      <c r="HO111" s="46"/>
      <c r="HP111" s="46"/>
      <c r="HQ111" s="46"/>
      <c r="HR111" s="46"/>
      <c r="HS111" s="46"/>
      <c r="HT111" s="46"/>
      <c r="HU111" s="46"/>
      <c r="HV111" s="46"/>
      <c r="HW111" s="46"/>
      <c r="HX111" s="46"/>
      <c r="HY111" s="46"/>
      <c r="HZ111" s="46"/>
      <c r="IA111" s="46"/>
      <c r="IB111" s="46"/>
      <c r="IC111" s="46"/>
      <c r="ID111" s="46"/>
      <c r="IE111" s="46"/>
      <c r="IF111" s="46"/>
      <c r="IG111" s="46"/>
      <c r="IH111" s="46"/>
      <c r="II111" s="46"/>
      <c r="IJ111" s="46"/>
      <c r="IK111" s="46"/>
      <c r="IL111" s="46"/>
      <c r="IM111" s="46"/>
      <c r="IN111" s="46"/>
      <c r="IO111" s="46"/>
      <c r="IP111" s="46"/>
      <c r="IQ111" s="46"/>
      <c r="IR111" s="46"/>
      <c r="IS111" s="46"/>
      <c r="IT111" s="46"/>
      <c r="IU111" s="46"/>
      <c r="IV111" s="46"/>
    </row>
    <row r="112" spans="1:6" ht="12.75">
      <c r="A112" s="42" t="s">
        <v>114</v>
      </c>
      <c r="B112" s="43">
        <v>100000</v>
      </c>
      <c r="C112" s="43">
        <v>100000</v>
      </c>
      <c r="D112" s="43">
        <v>120000</v>
      </c>
      <c r="E112" s="44">
        <f>D112/B112</f>
        <v>0</v>
      </c>
      <c r="F112" s="40"/>
    </row>
    <row r="113" spans="1:256" ht="12.75">
      <c r="A113" s="34" t="s">
        <v>115</v>
      </c>
      <c r="B113" s="35">
        <f>SUM(B114:B115)</f>
        <v>0</v>
      </c>
      <c r="C113" s="35">
        <f>SUM(C114:C115)</f>
        <v>0</v>
      </c>
      <c r="D113" s="35">
        <f>SUM(D114:D115)</f>
        <v>0</v>
      </c>
      <c r="E113" s="44">
        <f>D113/B113</f>
        <v>0</v>
      </c>
      <c r="F113" s="37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/>
      <c r="CA113" s="46"/>
      <c r="CB113" s="46"/>
      <c r="CC113" s="46"/>
      <c r="CD113" s="46"/>
      <c r="CE113" s="46"/>
      <c r="CF113" s="46"/>
      <c r="CG113" s="46"/>
      <c r="CH113" s="46"/>
      <c r="CI113" s="46"/>
      <c r="CJ113" s="46"/>
      <c r="CK113" s="46"/>
      <c r="CL113" s="46"/>
      <c r="CM113" s="46"/>
      <c r="CN113" s="46"/>
      <c r="CO113" s="46"/>
      <c r="CP113" s="46"/>
      <c r="CQ113" s="46"/>
      <c r="CR113" s="46"/>
      <c r="CS113" s="46"/>
      <c r="CT113" s="46"/>
      <c r="CU113" s="46"/>
      <c r="CV113" s="46"/>
      <c r="CW113" s="46"/>
      <c r="CX113" s="46"/>
      <c r="CY113" s="46"/>
      <c r="CZ113" s="46"/>
      <c r="DA113" s="46"/>
      <c r="DB113" s="46"/>
      <c r="DC113" s="46"/>
      <c r="DD113" s="46"/>
      <c r="DE113" s="46"/>
      <c r="DF113" s="46"/>
      <c r="DG113" s="46"/>
      <c r="DH113" s="46"/>
      <c r="DI113" s="46"/>
      <c r="DJ113" s="46"/>
      <c r="DK113" s="46"/>
      <c r="DL113" s="46"/>
      <c r="DM113" s="46"/>
      <c r="DN113" s="46"/>
      <c r="DO113" s="46"/>
      <c r="DP113" s="46"/>
      <c r="DQ113" s="46"/>
      <c r="DR113" s="46"/>
      <c r="DS113" s="46"/>
      <c r="DT113" s="46"/>
      <c r="DU113" s="46"/>
      <c r="DV113" s="46"/>
      <c r="DW113" s="46"/>
      <c r="DX113" s="46"/>
      <c r="DY113" s="46"/>
      <c r="DZ113" s="46"/>
      <c r="EA113" s="46"/>
      <c r="EB113" s="46"/>
      <c r="EC113" s="46"/>
      <c r="ED113" s="46"/>
      <c r="EE113" s="46"/>
      <c r="EF113" s="46"/>
      <c r="EG113" s="46"/>
      <c r="EH113" s="46"/>
      <c r="EI113" s="46"/>
      <c r="EJ113" s="46"/>
      <c r="EK113" s="46"/>
      <c r="EL113" s="46"/>
      <c r="EM113" s="46"/>
      <c r="EN113" s="46"/>
      <c r="EO113" s="46"/>
      <c r="EP113" s="46"/>
      <c r="EQ113" s="46"/>
      <c r="ER113" s="46"/>
      <c r="ES113" s="46"/>
      <c r="ET113" s="46"/>
      <c r="EU113" s="46"/>
      <c r="EV113" s="46"/>
      <c r="EW113" s="46"/>
      <c r="EX113" s="46"/>
      <c r="EY113" s="46"/>
      <c r="EZ113" s="46"/>
      <c r="FA113" s="46"/>
      <c r="FB113" s="46"/>
      <c r="FC113" s="46"/>
      <c r="FD113" s="46"/>
      <c r="FE113" s="46"/>
      <c r="FF113" s="46"/>
      <c r="FG113" s="46"/>
      <c r="FH113" s="46"/>
      <c r="FI113" s="46"/>
      <c r="FJ113" s="46"/>
      <c r="FK113" s="46"/>
      <c r="FL113" s="46"/>
      <c r="FM113" s="46"/>
      <c r="FN113" s="46"/>
      <c r="FO113" s="46"/>
      <c r="FP113" s="46"/>
      <c r="FQ113" s="46"/>
      <c r="FR113" s="46"/>
      <c r="FS113" s="46"/>
      <c r="FT113" s="46"/>
      <c r="FU113" s="46"/>
      <c r="FV113" s="46"/>
      <c r="FW113" s="46"/>
      <c r="FX113" s="46"/>
      <c r="FY113" s="46"/>
      <c r="FZ113" s="46"/>
      <c r="GA113" s="46"/>
      <c r="GB113" s="46"/>
      <c r="GC113" s="46"/>
      <c r="GD113" s="46"/>
      <c r="GE113" s="46"/>
      <c r="GF113" s="46"/>
      <c r="GG113" s="46"/>
      <c r="GH113" s="46"/>
      <c r="GI113" s="46"/>
      <c r="GJ113" s="46"/>
      <c r="GK113" s="46"/>
      <c r="GL113" s="46"/>
      <c r="GM113" s="46"/>
      <c r="GN113" s="46"/>
      <c r="GO113" s="46"/>
      <c r="GP113" s="46"/>
      <c r="GQ113" s="46"/>
      <c r="GR113" s="46"/>
      <c r="GS113" s="46"/>
      <c r="GT113" s="46"/>
      <c r="GU113" s="46"/>
      <c r="GV113" s="46"/>
      <c r="GW113" s="46"/>
      <c r="GX113" s="46"/>
      <c r="GY113" s="46"/>
      <c r="GZ113" s="46"/>
      <c r="HA113" s="46"/>
      <c r="HB113" s="46"/>
      <c r="HC113" s="46"/>
      <c r="HD113" s="46"/>
      <c r="HE113" s="46"/>
      <c r="HF113" s="46"/>
      <c r="HG113" s="46"/>
      <c r="HH113" s="46"/>
      <c r="HI113" s="46"/>
      <c r="HJ113" s="46"/>
      <c r="HK113" s="46"/>
      <c r="HL113" s="46"/>
      <c r="HM113" s="46"/>
      <c r="HN113" s="46"/>
      <c r="HO113" s="46"/>
      <c r="HP113" s="46"/>
      <c r="HQ113" s="46"/>
      <c r="HR113" s="46"/>
      <c r="HS113" s="46"/>
      <c r="HT113" s="46"/>
      <c r="HU113" s="46"/>
      <c r="HV113" s="46"/>
      <c r="HW113" s="46"/>
      <c r="HX113" s="46"/>
      <c r="HY113" s="46"/>
      <c r="HZ113" s="46"/>
      <c r="IA113" s="46"/>
      <c r="IB113" s="46"/>
      <c r="IC113" s="46"/>
      <c r="ID113" s="46"/>
      <c r="IE113" s="46"/>
      <c r="IF113" s="46"/>
      <c r="IG113" s="46"/>
      <c r="IH113" s="46"/>
      <c r="II113" s="46"/>
      <c r="IJ113" s="46"/>
      <c r="IK113" s="46"/>
      <c r="IL113" s="46"/>
      <c r="IM113" s="46"/>
      <c r="IN113" s="46"/>
      <c r="IO113" s="46"/>
      <c r="IP113" s="46"/>
      <c r="IQ113" s="46"/>
      <c r="IR113" s="46"/>
      <c r="IS113" s="46"/>
      <c r="IT113" s="46"/>
      <c r="IU113" s="46"/>
      <c r="IV113" s="46"/>
    </row>
    <row r="114" spans="1:6" ht="34.5">
      <c r="A114" s="42" t="s">
        <v>116</v>
      </c>
      <c r="B114" s="43">
        <v>162000</v>
      </c>
      <c r="C114" s="43">
        <v>162000</v>
      </c>
      <c r="D114" s="43">
        <v>0</v>
      </c>
      <c r="E114" s="44">
        <f>D114/B114</f>
        <v>0</v>
      </c>
      <c r="F114" s="40"/>
    </row>
    <row r="115" spans="1:6" ht="57">
      <c r="A115" s="42" t="s">
        <v>117</v>
      </c>
      <c r="B115" s="62">
        <v>36286</v>
      </c>
      <c r="C115" s="62">
        <v>36286</v>
      </c>
      <c r="D115" s="43"/>
      <c r="E115" s="44">
        <f>D115/B115</f>
        <v>0</v>
      </c>
      <c r="F115" s="50"/>
    </row>
    <row r="116" spans="1:6" ht="24.75">
      <c r="A116" s="68" t="s">
        <v>118</v>
      </c>
      <c r="B116" s="17">
        <f>SUM(B117)</f>
        <v>0</v>
      </c>
      <c r="C116" s="17">
        <f>SUM(C117)</f>
        <v>0</v>
      </c>
      <c r="D116" s="69">
        <f>SUM(D117)</f>
        <v>0</v>
      </c>
      <c r="E116" s="33">
        <f>D116/C116</f>
        <v>0</v>
      </c>
      <c r="F116" s="53">
        <f>B116/60618</f>
        <v>0</v>
      </c>
    </row>
    <row r="117" spans="1:256" ht="12.75">
      <c r="A117" s="54" t="s">
        <v>119</v>
      </c>
      <c r="B117" s="55">
        <f>SUM(B118:B119)</f>
        <v>0</v>
      </c>
      <c r="C117" s="55">
        <f>SUM(C118:C119)</f>
        <v>0</v>
      </c>
      <c r="D117" s="55">
        <f>SUM(D118:D119)</f>
        <v>0</v>
      </c>
      <c r="E117" s="44">
        <f>D117/C117</f>
        <v>0</v>
      </c>
      <c r="F117" s="5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  <c r="BP117" s="46"/>
      <c r="BQ117" s="46"/>
      <c r="BR117" s="46"/>
      <c r="BS117" s="46"/>
      <c r="BT117" s="46"/>
      <c r="BU117" s="46"/>
      <c r="BV117" s="46"/>
      <c r="BW117" s="46"/>
      <c r="BX117" s="46"/>
      <c r="BY117" s="46"/>
      <c r="BZ117" s="46"/>
      <c r="CA117" s="46"/>
      <c r="CB117" s="46"/>
      <c r="CC117" s="46"/>
      <c r="CD117" s="46"/>
      <c r="CE117" s="46"/>
      <c r="CF117" s="46"/>
      <c r="CG117" s="46"/>
      <c r="CH117" s="46"/>
      <c r="CI117" s="46"/>
      <c r="CJ117" s="46"/>
      <c r="CK117" s="46"/>
      <c r="CL117" s="46"/>
      <c r="CM117" s="46"/>
      <c r="CN117" s="46"/>
      <c r="CO117" s="46"/>
      <c r="CP117" s="46"/>
      <c r="CQ117" s="46"/>
      <c r="CR117" s="46"/>
      <c r="CS117" s="46"/>
      <c r="CT117" s="46"/>
      <c r="CU117" s="46"/>
      <c r="CV117" s="46"/>
      <c r="CW117" s="46"/>
      <c r="CX117" s="46"/>
      <c r="CY117" s="46"/>
      <c r="CZ117" s="46"/>
      <c r="DA117" s="46"/>
      <c r="DB117" s="46"/>
      <c r="DC117" s="46"/>
      <c r="DD117" s="46"/>
      <c r="DE117" s="46"/>
      <c r="DF117" s="46"/>
      <c r="DG117" s="46"/>
      <c r="DH117" s="46"/>
      <c r="DI117" s="46"/>
      <c r="DJ117" s="46"/>
      <c r="DK117" s="46"/>
      <c r="DL117" s="46"/>
      <c r="DM117" s="46"/>
      <c r="DN117" s="46"/>
      <c r="DO117" s="46"/>
      <c r="DP117" s="46"/>
      <c r="DQ117" s="46"/>
      <c r="DR117" s="46"/>
      <c r="DS117" s="46"/>
      <c r="DT117" s="46"/>
      <c r="DU117" s="46"/>
      <c r="DV117" s="46"/>
      <c r="DW117" s="46"/>
      <c r="DX117" s="46"/>
      <c r="DY117" s="46"/>
      <c r="DZ117" s="46"/>
      <c r="EA117" s="46"/>
      <c r="EB117" s="46"/>
      <c r="EC117" s="46"/>
      <c r="ED117" s="46"/>
      <c r="EE117" s="46"/>
      <c r="EF117" s="46"/>
      <c r="EG117" s="46"/>
      <c r="EH117" s="46"/>
      <c r="EI117" s="46"/>
      <c r="EJ117" s="46"/>
      <c r="EK117" s="46"/>
      <c r="EL117" s="46"/>
      <c r="EM117" s="46"/>
      <c r="EN117" s="46"/>
      <c r="EO117" s="46"/>
      <c r="EP117" s="46"/>
      <c r="EQ117" s="46"/>
      <c r="ER117" s="46"/>
      <c r="ES117" s="46"/>
      <c r="ET117" s="46"/>
      <c r="EU117" s="46"/>
      <c r="EV117" s="46"/>
      <c r="EW117" s="46"/>
      <c r="EX117" s="46"/>
      <c r="EY117" s="46"/>
      <c r="EZ117" s="46"/>
      <c r="FA117" s="46"/>
      <c r="FB117" s="46"/>
      <c r="FC117" s="46"/>
      <c r="FD117" s="46"/>
      <c r="FE117" s="46"/>
      <c r="FF117" s="46"/>
      <c r="FG117" s="46"/>
      <c r="FH117" s="46"/>
      <c r="FI117" s="46"/>
      <c r="FJ117" s="46"/>
      <c r="FK117" s="46"/>
      <c r="FL117" s="46"/>
      <c r="FM117" s="46"/>
      <c r="FN117" s="46"/>
      <c r="FO117" s="46"/>
      <c r="FP117" s="46"/>
      <c r="FQ117" s="46"/>
      <c r="FR117" s="46"/>
      <c r="FS117" s="46"/>
      <c r="FT117" s="46"/>
      <c r="FU117" s="46"/>
      <c r="FV117" s="46"/>
      <c r="FW117" s="46"/>
      <c r="FX117" s="46"/>
      <c r="FY117" s="46"/>
      <c r="FZ117" s="46"/>
      <c r="GA117" s="46"/>
      <c r="GB117" s="46"/>
      <c r="GC117" s="46"/>
      <c r="GD117" s="46"/>
      <c r="GE117" s="46"/>
      <c r="GF117" s="46"/>
      <c r="GG117" s="46"/>
      <c r="GH117" s="46"/>
      <c r="GI117" s="46"/>
      <c r="GJ117" s="46"/>
      <c r="GK117" s="46"/>
      <c r="GL117" s="46"/>
      <c r="GM117" s="46"/>
      <c r="GN117" s="46"/>
      <c r="GO117" s="46"/>
      <c r="GP117" s="46"/>
      <c r="GQ117" s="46"/>
      <c r="GR117" s="46"/>
      <c r="GS117" s="46"/>
      <c r="GT117" s="46"/>
      <c r="GU117" s="46"/>
      <c r="GV117" s="46"/>
      <c r="GW117" s="46"/>
      <c r="GX117" s="46"/>
      <c r="GY117" s="46"/>
      <c r="GZ117" s="46"/>
      <c r="HA117" s="46"/>
      <c r="HB117" s="46"/>
      <c r="HC117" s="46"/>
      <c r="HD117" s="46"/>
      <c r="HE117" s="46"/>
      <c r="HF117" s="46"/>
      <c r="HG117" s="46"/>
      <c r="HH117" s="46"/>
      <c r="HI117" s="46"/>
      <c r="HJ117" s="46"/>
      <c r="HK117" s="46"/>
      <c r="HL117" s="46"/>
      <c r="HM117" s="46"/>
      <c r="HN117" s="46"/>
      <c r="HO117" s="46"/>
      <c r="HP117" s="46"/>
      <c r="HQ117" s="46"/>
      <c r="HR117" s="46"/>
      <c r="HS117" s="46"/>
      <c r="HT117" s="46"/>
      <c r="HU117" s="46"/>
      <c r="HV117" s="46"/>
      <c r="HW117" s="46"/>
      <c r="HX117" s="46"/>
      <c r="HY117" s="46"/>
      <c r="HZ117" s="46"/>
      <c r="IA117" s="46"/>
      <c r="IB117" s="46"/>
      <c r="IC117" s="46"/>
      <c r="ID117" s="46"/>
      <c r="IE117" s="46"/>
      <c r="IF117" s="46"/>
      <c r="IG117" s="46"/>
      <c r="IH117" s="46"/>
      <c r="II117" s="46"/>
      <c r="IJ117" s="46"/>
      <c r="IK117" s="46"/>
      <c r="IL117" s="46"/>
      <c r="IM117" s="46"/>
      <c r="IN117" s="46"/>
      <c r="IO117" s="46"/>
      <c r="IP117" s="46"/>
      <c r="IQ117" s="46"/>
      <c r="IR117" s="46"/>
      <c r="IS117" s="46"/>
      <c r="IT117" s="46"/>
      <c r="IU117" s="46"/>
      <c r="IV117" s="46"/>
    </row>
    <row r="118" spans="1:6" ht="67.5">
      <c r="A118" s="38" t="s">
        <v>120</v>
      </c>
      <c r="B118" s="43">
        <v>10000</v>
      </c>
      <c r="C118" s="43">
        <v>10000</v>
      </c>
      <c r="D118" s="43">
        <v>8600</v>
      </c>
      <c r="E118" s="44">
        <f>D118/C118</f>
        <v>0</v>
      </c>
      <c r="F118" s="40"/>
    </row>
    <row r="119" spans="1:6" ht="12.75">
      <c r="A119" s="42" t="s">
        <v>121</v>
      </c>
      <c r="B119" s="43">
        <v>140000</v>
      </c>
      <c r="C119" s="43">
        <v>140000</v>
      </c>
      <c r="D119" s="43">
        <v>150000</v>
      </c>
      <c r="E119" s="44">
        <f>D119/C119</f>
        <v>0</v>
      </c>
      <c r="F119" s="50"/>
    </row>
    <row r="120" spans="1:6" ht="24.75">
      <c r="A120" s="70" t="s">
        <v>122</v>
      </c>
      <c r="B120" s="31">
        <f aca="true" t="shared" si="5" ref="B120:D121">SUM(B121)</f>
        <v>0</v>
      </c>
      <c r="C120" s="31">
        <f t="shared" si="5"/>
        <v>0</v>
      </c>
      <c r="D120" s="32">
        <f t="shared" si="5"/>
        <v>0</v>
      </c>
      <c r="E120" s="33">
        <f>D120/C120</f>
        <v>0</v>
      </c>
      <c r="F120" s="53">
        <f>B120/60618</f>
        <v>0</v>
      </c>
    </row>
    <row r="121" spans="1:256" ht="12.75">
      <c r="A121" s="34" t="s">
        <v>123</v>
      </c>
      <c r="B121" s="71">
        <f t="shared" si="5"/>
        <v>0</v>
      </c>
      <c r="C121" s="71">
        <f t="shared" si="5"/>
        <v>0</v>
      </c>
      <c r="D121" s="35">
        <f t="shared" si="5"/>
        <v>0</v>
      </c>
      <c r="E121" s="44">
        <f>D121/B121</f>
        <v>0</v>
      </c>
      <c r="F121" s="5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  <c r="BP121" s="46"/>
      <c r="BQ121" s="46"/>
      <c r="BR121" s="46"/>
      <c r="BS121" s="46"/>
      <c r="BT121" s="46"/>
      <c r="BU121" s="46"/>
      <c r="BV121" s="46"/>
      <c r="BW121" s="46"/>
      <c r="BX121" s="46"/>
      <c r="BY121" s="46"/>
      <c r="BZ121" s="46"/>
      <c r="CA121" s="46"/>
      <c r="CB121" s="46"/>
      <c r="CC121" s="46"/>
      <c r="CD121" s="46"/>
      <c r="CE121" s="46"/>
      <c r="CF121" s="46"/>
      <c r="CG121" s="46"/>
      <c r="CH121" s="46"/>
      <c r="CI121" s="46"/>
      <c r="CJ121" s="46"/>
      <c r="CK121" s="46"/>
      <c r="CL121" s="46"/>
      <c r="CM121" s="46"/>
      <c r="CN121" s="46"/>
      <c r="CO121" s="46"/>
      <c r="CP121" s="46"/>
      <c r="CQ121" s="46"/>
      <c r="CR121" s="46"/>
      <c r="CS121" s="46"/>
      <c r="CT121" s="46"/>
      <c r="CU121" s="46"/>
      <c r="CV121" s="46"/>
      <c r="CW121" s="46"/>
      <c r="CX121" s="46"/>
      <c r="CY121" s="46"/>
      <c r="CZ121" s="46"/>
      <c r="DA121" s="46"/>
      <c r="DB121" s="46"/>
      <c r="DC121" s="46"/>
      <c r="DD121" s="46"/>
      <c r="DE121" s="46"/>
      <c r="DF121" s="46"/>
      <c r="DG121" s="46"/>
      <c r="DH121" s="46"/>
      <c r="DI121" s="46"/>
      <c r="DJ121" s="46"/>
      <c r="DK121" s="46"/>
      <c r="DL121" s="46"/>
      <c r="DM121" s="46"/>
      <c r="DN121" s="46"/>
      <c r="DO121" s="46"/>
      <c r="DP121" s="46"/>
      <c r="DQ121" s="46"/>
      <c r="DR121" s="46"/>
      <c r="DS121" s="46"/>
      <c r="DT121" s="46"/>
      <c r="DU121" s="46"/>
      <c r="DV121" s="46"/>
      <c r="DW121" s="46"/>
      <c r="DX121" s="46"/>
      <c r="DY121" s="46"/>
      <c r="DZ121" s="46"/>
      <c r="EA121" s="46"/>
      <c r="EB121" s="46"/>
      <c r="EC121" s="46"/>
      <c r="ED121" s="46"/>
      <c r="EE121" s="46"/>
      <c r="EF121" s="46"/>
      <c r="EG121" s="46"/>
      <c r="EH121" s="46"/>
      <c r="EI121" s="46"/>
      <c r="EJ121" s="46"/>
      <c r="EK121" s="46"/>
      <c r="EL121" s="46"/>
      <c r="EM121" s="46"/>
      <c r="EN121" s="46"/>
      <c r="EO121" s="46"/>
      <c r="EP121" s="46"/>
      <c r="EQ121" s="46"/>
      <c r="ER121" s="46"/>
      <c r="ES121" s="46"/>
      <c r="ET121" s="46"/>
      <c r="EU121" s="46"/>
      <c r="EV121" s="46"/>
      <c r="EW121" s="46"/>
      <c r="EX121" s="46"/>
      <c r="EY121" s="46"/>
      <c r="EZ121" s="46"/>
      <c r="FA121" s="46"/>
      <c r="FB121" s="46"/>
      <c r="FC121" s="46"/>
      <c r="FD121" s="46"/>
      <c r="FE121" s="46"/>
      <c r="FF121" s="46"/>
      <c r="FG121" s="46"/>
      <c r="FH121" s="46"/>
      <c r="FI121" s="46"/>
      <c r="FJ121" s="46"/>
      <c r="FK121" s="46"/>
      <c r="FL121" s="46"/>
      <c r="FM121" s="46"/>
      <c r="FN121" s="46"/>
      <c r="FO121" s="46"/>
      <c r="FP121" s="46"/>
      <c r="FQ121" s="46"/>
      <c r="FR121" s="46"/>
      <c r="FS121" s="46"/>
      <c r="FT121" s="46"/>
      <c r="FU121" s="46"/>
      <c r="FV121" s="46"/>
      <c r="FW121" s="46"/>
      <c r="FX121" s="46"/>
      <c r="FY121" s="46"/>
      <c r="FZ121" s="46"/>
      <c r="GA121" s="46"/>
      <c r="GB121" s="46"/>
      <c r="GC121" s="46"/>
      <c r="GD121" s="46"/>
      <c r="GE121" s="46"/>
      <c r="GF121" s="46"/>
      <c r="GG121" s="46"/>
      <c r="GH121" s="46"/>
      <c r="GI121" s="46"/>
      <c r="GJ121" s="46"/>
      <c r="GK121" s="46"/>
      <c r="GL121" s="46"/>
      <c r="GM121" s="46"/>
      <c r="GN121" s="46"/>
      <c r="GO121" s="46"/>
      <c r="GP121" s="46"/>
      <c r="GQ121" s="46"/>
      <c r="GR121" s="46"/>
      <c r="GS121" s="46"/>
      <c r="GT121" s="46"/>
      <c r="GU121" s="46"/>
      <c r="GV121" s="46"/>
      <c r="GW121" s="46"/>
      <c r="GX121" s="46"/>
      <c r="GY121" s="46"/>
      <c r="GZ121" s="46"/>
      <c r="HA121" s="46"/>
      <c r="HB121" s="46"/>
      <c r="HC121" s="46"/>
      <c r="HD121" s="46"/>
      <c r="HE121" s="46"/>
      <c r="HF121" s="46"/>
      <c r="HG121" s="46"/>
      <c r="HH121" s="46"/>
      <c r="HI121" s="46"/>
      <c r="HJ121" s="46"/>
      <c r="HK121" s="46"/>
      <c r="HL121" s="46"/>
      <c r="HM121" s="46"/>
      <c r="HN121" s="46"/>
      <c r="HO121" s="46"/>
      <c r="HP121" s="46"/>
      <c r="HQ121" s="46"/>
      <c r="HR121" s="46"/>
      <c r="HS121" s="46"/>
      <c r="HT121" s="46"/>
      <c r="HU121" s="46"/>
      <c r="HV121" s="46"/>
      <c r="HW121" s="46"/>
      <c r="HX121" s="46"/>
      <c r="HY121" s="46"/>
      <c r="HZ121" s="46"/>
      <c r="IA121" s="46"/>
      <c r="IB121" s="46"/>
      <c r="IC121" s="46"/>
      <c r="ID121" s="46"/>
      <c r="IE121" s="46"/>
      <c r="IF121" s="46"/>
      <c r="IG121" s="46"/>
      <c r="IH121" s="46"/>
      <c r="II121" s="46"/>
      <c r="IJ121" s="46"/>
      <c r="IK121" s="46"/>
      <c r="IL121" s="46"/>
      <c r="IM121" s="46"/>
      <c r="IN121" s="46"/>
      <c r="IO121" s="46"/>
      <c r="IP121" s="46"/>
      <c r="IQ121" s="46"/>
      <c r="IR121" s="46"/>
      <c r="IS121" s="46"/>
      <c r="IT121" s="46"/>
      <c r="IU121" s="46"/>
      <c r="IV121" s="46"/>
    </row>
    <row r="122" spans="1:6" ht="34.5">
      <c r="A122" s="42" t="s">
        <v>124</v>
      </c>
      <c r="B122" s="62">
        <v>38460</v>
      </c>
      <c r="C122" s="62">
        <v>38460</v>
      </c>
      <c r="D122" s="43">
        <v>0</v>
      </c>
      <c r="E122" s="44">
        <f>D122/B122</f>
        <v>0</v>
      </c>
      <c r="F122" s="50"/>
    </row>
    <row r="123" spans="1:6" ht="24.75">
      <c r="A123" s="72" t="s">
        <v>125</v>
      </c>
      <c r="B123" s="73">
        <f>SUM(B124,B126,B128)</f>
        <v>0</v>
      </c>
      <c r="C123" s="73">
        <f>SUM(C124,C126,C128)</f>
        <v>0</v>
      </c>
      <c r="D123" s="74">
        <f>SUM(D124,D126,D128)</f>
        <v>0</v>
      </c>
      <c r="E123" s="33">
        <f>D123/C123</f>
        <v>0</v>
      </c>
      <c r="F123" s="53">
        <f>B123/60618</f>
        <v>0</v>
      </c>
    </row>
    <row r="124" spans="1:256" ht="12.75">
      <c r="A124" s="75" t="s">
        <v>126</v>
      </c>
      <c r="B124" s="71">
        <f>SUM(B125)</f>
        <v>0</v>
      </c>
      <c r="C124" s="71">
        <f>SUM(C125)</f>
        <v>0</v>
      </c>
      <c r="D124" s="35">
        <f>SUM(D125)</f>
        <v>0</v>
      </c>
      <c r="E124" s="44">
        <f>D124/B124</f>
        <v>0</v>
      </c>
      <c r="F124" s="5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  <c r="BP124" s="46"/>
      <c r="BQ124" s="46"/>
      <c r="BR124" s="46"/>
      <c r="BS124" s="46"/>
      <c r="BT124" s="46"/>
      <c r="BU124" s="46"/>
      <c r="BV124" s="46"/>
      <c r="BW124" s="46"/>
      <c r="BX124" s="46"/>
      <c r="BY124" s="46"/>
      <c r="BZ124" s="46"/>
      <c r="CA124" s="46"/>
      <c r="CB124" s="46"/>
      <c r="CC124" s="46"/>
      <c r="CD124" s="46"/>
      <c r="CE124" s="46"/>
      <c r="CF124" s="46"/>
      <c r="CG124" s="46"/>
      <c r="CH124" s="46"/>
      <c r="CI124" s="46"/>
      <c r="CJ124" s="46"/>
      <c r="CK124" s="46"/>
      <c r="CL124" s="46"/>
      <c r="CM124" s="46"/>
      <c r="CN124" s="46"/>
      <c r="CO124" s="46"/>
      <c r="CP124" s="46"/>
      <c r="CQ124" s="46"/>
      <c r="CR124" s="46"/>
      <c r="CS124" s="46"/>
      <c r="CT124" s="46"/>
      <c r="CU124" s="46"/>
      <c r="CV124" s="46"/>
      <c r="CW124" s="46"/>
      <c r="CX124" s="46"/>
      <c r="CY124" s="46"/>
      <c r="CZ124" s="46"/>
      <c r="DA124" s="46"/>
      <c r="DB124" s="46"/>
      <c r="DC124" s="46"/>
      <c r="DD124" s="46"/>
      <c r="DE124" s="46"/>
      <c r="DF124" s="46"/>
      <c r="DG124" s="46"/>
      <c r="DH124" s="46"/>
      <c r="DI124" s="46"/>
      <c r="DJ124" s="46"/>
      <c r="DK124" s="46"/>
      <c r="DL124" s="46"/>
      <c r="DM124" s="46"/>
      <c r="DN124" s="46"/>
      <c r="DO124" s="46"/>
      <c r="DP124" s="46"/>
      <c r="DQ124" s="46"/>
      <c r="DR124" s="46"/>
      <c r="DS124" s="46"/>
      <c r="DT124" s="46"/>
      <c r="DU124" s="46"/>
      <c r="DV124" s="46"/>
      <c r="DW124" s="46"/>
      <c r="DX124" s="46"/>
      <c r="DY124" s="46"/>
      <c r="DZ124" s="46"/>
      <c r="EA124" s="46"/>
      <c r="EB124" s="46"/>
      <c r="EC124" s="46"/>
      <c r="ED124" s="46"/>
      <c r="EE124" s="46"/>
      <c r="EF124" s="46"/>
      <c r="EG124" s="46"/>
      <c r="EH124" s="46"/>
      <c r="EI124" s="46"/>
      <c r="EJ124" s="46"/>
      <c r="EK124" s="46"/>
      <c r="EL124" s="46"/>
      <c r="EM124" s="46"/>
      <c r="EN124" s="46"/>
      <c r="EO124" s="46"/>
      <c r="EP124" s="46"/>
      <c r="EQ124" s="46"/>
      <c r="ER124" s="46"/>
      <c r="ES124" s="46"/>
      <c r="ET124" s="46"/>
      <c r="EU124" s="46"/>
      <c r="EV124" s="46"/>
      <c r="EW124" s="46"/>
      <c r="EX124" s="46"/>
      <c r="EY124" s="46"/>
      <c r="EZ124" s="46"/>
      <c r="FA124" s="46"/>
      <c r="FB124" s="46"/>
      <c r="FC124" s="46"/>
      <c r="FD124" s="46"/>
      <c r="FE124" s="46"/>
      <c r="FF124" s="46"/>
      <c r="FG124" s="46"/>
      <c r="FH124" s="46"/>
      <c r="FI124" s="46"/>
      <c r="FJ124" s="46"/>
      <c r="FK124" s="46"/>
      <c r="FL124" s="46"/>
      <c r="FM124" s="46"/>
      <c r="FN124" s="46"/>
      <c r="FO124" s="46"/>
      <c r="FP124" s="46"/>
      <c r="FQ124" s="46"/>
      <c r="FR124" s="46"/>
      <c r="FS124" s="46"/>
      <c r="FT124" s="46"/>
      <c r="FU124" s="46"/>
      <c r="FV124" s="46"/>
      <c r="FW124" s="46"/>
      <c r="FX124" s="46"/>
      <c r="FY124" s="46"/>
      <c r="FZ124" s="46"/>
      <c r="GA124" s="46"/>
      <c r="GB124" s="46"/>
      <c r="GC124" s="46"/>
      <c r="GD124" s="46"/>
      <c r="GE124" s="46"/>
      <c r="GF124" s="46"/>
      <c r="GG124" s="46"/>
      <c r="GH124" s="46"/>
      <c r="GI124" s="46"/>
      <c r="GJ124" s="46"/>
      <c r="GK124" s="46"/>
      <c r="GL124" s="46"/>
      <c r="GM124" s="46"/>
      <c r="GN124" s="46"/>
      <c r="GO124" s="46"/>
      <c r="GP124" s="46"/>
      <c r="GQ124" s="46"/>
      <c r="GR124" s="46"/>
      <c r="GS124" s="46"/>
      <c r="GT124" s="46"/>
      <c r="GU124" s="46"/>
      <c r="GV124" s="46"/>
      <c r="GW124" s="46"/>
      <c r="GX124" s="46"/>
      <c r="GY124" s="46"/>
      <c r="GZ124" s="46"/>
      <c r="HA124" s="46"/>
      <c r="HB124" s="46"/>
      <c r="HC124" s="46"/>
      <c r="HD124" s="46"/>
      <c r="HE124" s="46"/>
      <c r="HF124" s="46"/>
      <c r="HG124" s="46"/>
      <c r="HH124" s="46"/>
      <c r="HI124" s="46"/>
      <c r="HJ124" s="46"/>
      <c r="HK124" s="46"/>
      <c r="HL124" s="46"/>
      <c r="HM124" s="46"/>
      <c r="HN124" s="46"/>
      <c r="HO124" s="46"/>
      <c r="HP124" s="46"/>
      <c r="HQ124" s="46"/>
      <c r="HR124" s="46"/>
      <c r="HS124" s="46"/>
      <c r="HT124" s="46"/>
      <c r="HU124" s="46"/>
      <c r="HV124" s="46"/>
      <c r="HW124" s="46"/>
      <c r="HX124" s="46"/>
      <c r="HY124" s="46"/>
      <c r="HZ124" s="46"/>
      <c r="IA124" s="46"/>
      <c r="IB124" s="46"/>
      <c r="IC124" s="46"/>
      <c r="ID124" s="46"/>
      <c r="IE124" s="46"/>
      <c r="IF124" s="46"/>
      <c r="IG124" s="46"/>
      <c r="IH124" s="46"/>
      <c r="II124" s="46"/>
      <c r="IJ124" s="46"/>
      <c r="IK124" s="46"/>
      <c r="IL124" s="46"/>
      <c r="IM124" s="46"/>
      <c r="IN124" s="46"/>
      <c r="IO124" s="46"/>
      <c r="IP124" s="46"/>
      <c r="IQ124" s="46"/>
      <c r="IR124" s="46"/>
      <c r="IS124" s="46"/>
      <c r="IT124" s="46"/>
      <c r="IU124" s="46"/>
      <c r="IV124" s="46"/>
    </row>
    <row r="125" spans="1:6" ht="67.5">
      <c r="A125" s="38" t="s">
        <v>127</v>
      </c>
      <c r="B125" s="63">
        <v>328400</v>
      </c>
      <c r="C125" s="63">
        <v>328400</v>
      </c>
      <c r="D125" s="39"/>
      <c r="E125" s="44">
        <f>D125/B125</f>
        <v>0</v>
      </c>
      <c r="F125" s="40"/>
    </row>
    <row r="126" spans="1:256" ht="24">
      <c r="A126" s="34" t="s">
        <v>128</v>
      </c>
      <c r="B126" s="35">
        <f>SUM(B127)</f>
        <v>0</v>
      </c>
      <c r="C126" s="35">
        <f>SUM(C127)</f>
        <v>0</v>
      </c>
      <c r="D126" s="35">
        <f>SUM(D127)</f>
        <v>0</v>
      </c>
      <c r="E126" s="44">
        <f aca="true" t="shared" si="6" ref="E126:E133">D126/C126</f>
        <v>0</v>
      </c>
      <c r="F126" s="37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46"/>
      <c r="BV126" s="46"/>
      <c r="BW126" s="46"/>
      <c r="BX126" s="46"/>
      <c r="BY126" s="46"/>
      <c r="BZ126" s="46"/>
      <c r="CA126" s="46"/>
      <c r="CB126" s="46"/>
      <c r="CC126" s="46"/>
      <c r="CD126" s="46"/>
      <c r="CE126" s="46"/>
      <c r="CF126" s="46"/>
      <c r="CG126" s="46"/>
      <c r="CH126" s="46"/>
      <c r="CI126" s="46"/>
      <c r="CJ126" s="46"/>
      <c r="CK126" s="46"/>
      <c r="CL126" s="46"/>
      <c r="CM126" s="46"/>
      <c r="CN126" s="46"/>
      <c r="CO126" s="46"/>
      <c r="CP126" s="46"/>
      <c r="CQ126" s="46"/>
      <c r="CR126" s="46"/>
      <c r="CS126" s="46"/>
      <c r="CT126" s="46"/>
      <c r="CU126" s="46"/>
      <c r="CV126" s="46"/>
      <c r="CW126" s="46"/>
      <c r="CX126" s="46"/>
      <c r="CY126" s="46"/>
      <c r="CZ126" s="46"/>
      <c r="DA126" s="46"/>
      <c r="DB126" s="46"/>
      <c r="DC126" s="46"/>
      <c r="DD126" s="46"/>
      <c r="DE126" s="46"/>
      <c r="DF126" s="46"/>
      <c r="DG126" s="46"/>
      <c r="DH126" s="46"/>
      <c r="DI126" s="46"/>
      <c r="DJ126" s="46"/>
      <c r="DK126" s="46"/>
      <c r="DL126" s="46"/>
      <c r="DM126" s="46"/>
      <c r="DN126" s="46"/>
      <c r="DO126" s="46"/>
      <c r="DP126" s="46"/>
      <c r="DQ126" s="46"/>
      <c r="DR126" s="46"/>
      <c r="DS126" s="46"/>
      <c r="DT126" s="46"/>
      <c r="DU126" s="46"/>
      <c r="DV126" s="46"/>
      <c r="DW126" s="46"/>
      <c r="DX126" s="46"/>
      <c r="DY126" s="46"/>
      <c r="DZ126" s="46"/>
      <c r="EA126" s="46"/>
      <c r="EB126" s="46"/>
      <c r="EC126" s="46"/>
      <c r="ED126" s="46"/>
      <c r="EE126" s="46"/>
      <c r="EF126" s="46"/>
      <c r="EG126" s="46"/>
      <c r="EH126" s="46"/>
      <c r="EI126" s="46"/>
      <c r="EJ126" s="46"/>
      <c r="EK126" s="46"/>
      <c r="EL126" s="46"/>
      <c r="EM126" s="46"/>
      <c r="EN126" s="46"/>
      <c r="EO126" s="46"/>
      <c r="EP126" s="46"/>
      <c r="EQ126" s="46"/>
      <c r="ER126" s="46"/>
      <c r="ES126" s="46"/>
      <c r="ET126" s="46"/>
      <c r="EU126" s="46"/>
      <c r="EV126" s="46"/>
      <c r="EW126" s="46"/>
      <c r="EX126" s="46"/>
      <c r="EY126" s="46"/>
      <c r="EZ126" s="46"/>
      <c r="FA126" s="46"/>
      <c r="FB126" s="46"/>
      <c r="FC126" s="46"/>
      <c r="FD126" s="46"/>
      <c r="FE126" s="46"/>
      <c r="FF126" s="46"/>
      <c r="FG126" s="46"/>
      <c r="FH126" s="46"/>
      <c r="FI126" s="46"/>
      <c r="FJ126" s="46"/>
      <c r="FK126" s="46"/>
      <c r="FL126" s="46"/>
      <c r="FM126" s="46"/>
      <c r="FN126" s="46"/>
      <c r="FO126" s="46"/>
      <c r="FP126" s="46"/>
      <c r="FQ126" s="46"/>
      <c r="FR126" s="46"/>
      <c r="FS126" s="46"/>
      <c r="FT126" s="46"/>
      <c r="FU126" s="46"/>
      <c r="FV126" s="46"/>
      <c r="FW126" s="46"/>
      <c r="FX126" s="46"/>
      <c r="FY126" s="46"/>
      <c r="FZ126" s="46"/>
      <c r="GA126" s="46"/>
      <c r="GB126" s="46"/>
      <c r="GC126" s="46"/>
      <c r="GD126" s="46"/>
      <c r="GE126" s="46"/>
      <c r="GF126" s="46"/>
      <c r="GG126" s="46"/>
      <c r="GH126" s="46"/>
      <c r="GI126" s="46"/>
      <c r="GJ126" s="46"/>
      <c r="GK126" s="46"/>
      <c r="GL126" s="46"/>
      <c r="GM126" s="46"/>
      <c r="GN126" s="46"/>
      <c r="GO126" s="46"/>
      <c r="GP126" s="46"/>
      <c r="GQ126" s="46"/>
      <c r="GR126" s="46"/>
      <c r="GS126" s="46"/>
      <c r="GT126" s="46"/>
      <c r="GU126" s="46"/>
      <c r="GV126" s="46"/>
      <c r="GW126" s="46"/>
      <c r="GX126" s="46"/>
      <c r="GY126" s="46"/>
      <c r="GZ126" s="46"/>
      <c r="HA126" s="46"/>
      <c r="HB126" s="46"/>
      <c r="HC126" s="46"/>
      <c r="HD126" s="46"/>
      <c r="HE126" s="46"/>
      <c r="HF126" s="46"/>
      <c r="HG126" s="46"/>
      <c r="HH126" s="46"/>
      <c r="HI126" s="46"/>
      <c r="HJ126" s="46"/>
      <c r="HK126" s="46"/>
      <c r="HL126" s="46"/>
      <c r="HM126" s="46"/>
      <c r="HN126" s="46"/>
      <c r="HO126" s="46"/>
      <c r="HP126" s="46"/>
      <c r="HQ126" s="46"/>
      <c r="HR126" s="46"/>
      <c r="HS126" s="46"/>
      <c r="HT126" s="46"/>
      <c r="HU126" s="46"/>
      <c r="HV126" s="46"/>
      <c r="HW126" s="46"/>
      <c r="HX126" s="46"/>
      <c r="HY126" s="46"/>
      <c r="HZ126" s="46"/>
      <c r="IA126" s="46"/>
      <c r="IB126" s="46"/>
      <c r="IC126" s="46"/>
      <c r="ID126" s="46"/>
      <c r="IE126" s="46"/>
      <c r="IF126" s="46"/>
      <c r="IG126" s="46"/>
      <c r="IH126" s="46"/>
      <c r="II126" s="46"/>
      <c r="IJ126" s="46"/>
      <c r="IK126" s="46"/>
      <c r="IL126" s="46"/>
      <c r="IM126" s="46"/>
      <c r="IN126" s="46"/>
      <c r="IO126" s="46"/>
      <c r="IP126" s="46"/>
      <c r="IQ126" s="46"/>
      <c r="IR126" s="46"/>
      <c r="IS126" s="46"/>
      <c r="IT126" s="46"/>
      <c r="IU126" s="46"/>
      <c r="IV126" s="46"/>
    </row>
    <row r="127" spans="1:6" ht="24">
      <c r="A127" s="47" t="s">
        <v>129</v>
      </c>
      <c r="B127" s="48">
        <v>100000</v>
      </c>
      <c r="C127" s="48">
        <v>128000</v>
      </c>
      <c r="D127" s="48">
        <v>130000</v>
      </c>
      <c r="E127" s="44">
        <f t="shared" si="6"/>
        <v>0</v>
      </c>
      <c r="F127" s="40"/>
    </row>
    <row r="128" spans="1:256" ht="12.75">
      <c r="A128" s="34" t="s">
        <v>130</v>
      </c>
      <c r="B128" s="35">
        <f>SUM(B129)</f>
        <v>0</v>
      </c>
      <c r="C128" s="35">
        <f>SUM(C129)</f>
        <v>0</v>
      </c>
      <c r="D128" s="35">
        <f>SUM(D129)</f>
        <v>0</v>
      </c>
      <c r="E128" s="44">
        <f t="shared" si="6"/>
        <v>0</v>
      </c>
      <c r="F128" s="37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  <c r="BP128" s="46"/>
      <c r="BQ128" s="46"/>
      <c r="BR128" s="46"/>
      <c r="BS128" s="46"/>
      <c r="BT128" s="46"/>
      <c r="BU128" s="46"/>
      <c r="BV128" s="46"/>
      <c r="BW128" s="46"/>
      <c r="BX128" s="46"/>
      <c r="BY128" s="46"/>
      <c r="BZ128" s="46"/>
      <c r="CA128" s="46"/>
      <c r="CB128" s="46"/>
      <c r="CC128" s="46"/>
      <c r="CD128" s="46"/>
      <c r="CE128" s="46"/>
      <c r="CF128" s="46"/>
      <c r="CG128" s="46"/>
      <c r="CH128" s="46"/>
      <c r="CI128" s="46"/>
      <c r="CJ128" s="46"/>
      <c r="CK128" s="46"/>
      <c r="CL128" s="46"/>
      <c r="CM128" s="46"/>
      <c r="CN128" s="46"/>
      <c r="CO128" s="46"/>
      <c r="CP128" s="46"/>
      <c r="CQ128" s="46"/>
      <c r="CR128" s="46"/>
      <c r="CS128" s="46"/>
      <c r="CT128" s="46"/>
      <c r="CU128" s="46"/>
      <c r="CV128" s="46"/>
      <c r="CW128" s="46"/>
      <c r="CX128" s="46"/>
      <c r="CY128" s="46"/>
      <c r="CZ128" s="46"/>
      <c r="DA128" s="46"/>
      <c r="DB128" s="46"/>
      <c r="DC128" s="46"/>
      <c r="DD128" s="46"/>
      <c r="DE128" s="46"/>
      <c r="DF128" s="46"/>
      <c r="DG128" s="46"/>
      <c r="DH128" s="46"/>
      <c r="DI128" s="46"/>
      <c r="DJ128" s="46"/>
      <c r="DK128" s="46"/>
      <c r="DL128" s="46"/>
      <c r="DM128" s="46"/>
      <c r="DN128" s="46"/>
      <c r="DO128" s="46"/>
      <c r="DP128" s="46"/>
      <c r="DQ128" s="46"/>
      <c r="DR128" s="46"/>
      <c r="DS128" s="46"/>
      <c r="DT128" s="46"/>
      <c r="DU128" s="46"/>
      <c r="DV128" s="46"/>
      <c r="DW128" s="46"/>
      <c r="DX128" s="46"/>
      <c r="DY128" s="46"/>
      <c r="DZ128" s="46"/>
      <c r="EA128" s="46"/>
      <c r="EB128" s="46"/>
      <c r="EC128" s="46"/>
      <c r="ED128" s="46"/>
      <c r="EE128" s="46"/>
      <c r="EF128" s="46"/>
      <c r="EG128" s="46"/>
      <c r="EH128" s="46"/>
      <c r="EI128" s="46"/>
      <c r="EJ128" s="46"/>
      <c r="EK128" s="46"/>
      <c r="EL128" s="46"/>
      <c r="EM128" s="46"/>
      <c r="EN128" s="46"/>
      <c r="EO128" s="46"/>
      <c r="EP128" s="46"/>
      <c r="EQ128" s="46"/>
      <c r="ER128" s="46"/>
      <c r="ES128" s="46"/>
      <c r="ET128" s="46"/>
      <c r="EU128" s="46"/>
      <c r="EV128" s="46"/>
      <c r="EW128" s="46"/>
      <c r="EX128" s="46"/>
      <c r="EY128" s="46"/>
      <c r="EZ128" s="46"/>
      <c r="FA128" s="46"/>
      <c r="FB128" s="46"/>
      <c r="FC128" s="46"/>
      <c r="FD128" s="46"/>
      <c r="FE128" s="46"/>
      <c r="FF128" s="46"/>
      <c r="FG128" s="46"/>
      <c r="FH128" s="46"/>
      <c r="FI128" s="46"/>
      <c r="FJ128" s="46"/>
      <c r="FK128" s="46"/>
      <c r="FL128" s="46"/>
      <c r="FM128" s="46"/>
      <c r="FN128" s="46"/>
      <c r="FO128" s="46"/>
      <c r="FP128" s="46"/>
      <c r="FQ128" s="46"/>
      <c r="FR128" s="46"/>
      <c r="FS128" s="46"/>
      <c r="FT128" s="46"/>
      <c r="FU128" s="46"/>
      <c r="FV128" s="46"/>
      <c r="FW128" s="46"/>
      <c r="FX128" s="46"/>
      <c r="FY128" s="46"/>
      <c r="FZ128" s="46"/>
      <c r="GA128" s="46"/>
      <c r="GB128" s="46"/>
      <c r="GC128" s="46"/>
      <c r="GD128" s="46"/>
      <c r="GE128" s="46"/>
      <c r="GF128" s="46"/>
      <c r="GG128" s="46"/>
      <c r="GH128" s="46"/>
      <c r="GI128" s="46"/>
      <c r="GJ128" s="46"/>
      <c r="GK128" s="46"/>
      <c r="GL128" s="46"/>
      <c r="GM128" s="46"/>
      <c r="GN128" s="46"/>
      <c r="GO128" s="46"/>
      <c r="GP128" s="46"/>
      <c r="GQ128" s="46"/>
      <c r="GR128" s="46"/>
      <c r="GS128" s="46"/>
      <c r="GT128" s="46"/>
      <c r="GU128" s="46"/>
      <c r="GV128" s="46"/>
      <c r="GW128" s="46"/>
      <c r="GX128" s="46"/>
      <c r="GY128" s="46"/>
      <c r="GZ128" s="46"/>
      <c r="HA128" s="46"/>
      <c r="HB128" s="46"/>
      <c r="HC128" s="46"/>
      <c r="HD128" s="46"/>
      <c r="HE128" s="46"/>
      <c r="HF128" s="46"/>
      <c r="HG128" s="46"/>
      <c r="HH128" s="46"/>
      <c r="HI128" s="46"/>
      <c r="HJ128" s="46"/>
      <c r="HK128" s="46"/>
      <c r="HL128" s="46"/>
      <c r="HM128" s="46"/>
      <c r="HN128" s="46"/>
      <c r="HO128" s="46"/>
      <c r="HP128" s="46"/>
      <c r="HQ128" s="46"/>
      <c r="HR128" s="46"/>
      <c r="HS128" s="46"/>
      <c r="HT128" s="46"/>
      <c r="HU128" s="46"/>
      <c r="HV128" s="46"/>
      <c r="HW128" s="46"/>
      <c r="HX128" s="46"/>
      <c r="HY128" s="46"/>
      <c r="HZ128" s="46"/>
      <c r="IA128" s="46"/>
      <c r="IB128" s="46"/>
      <c r="IC128" s="46"/>
      <c r="ID128" s="46"/>
      <c r="IE128" s="46"/>
      <c r="IF128" s="46"/>
      <c r="IG128" s="46"/>
      <c r="IH128" s="46"/>
      <c r="II128" s="46"/>
      <c r="IJ128" s="46"/>
      <c r="IK128" s="46"/>
      <c r="IL128" s="46"/>
      <c r="IM128" s="46"/>
      <c r="IN128" s="46"/>
      <c r="IO128" s="46"/>
      <c r="IP128" s="46"/>
      <c r="IQ128" s="46"/>
      <c r="IR128" s="46"/>
      <c r="IS128" s="46"/>
      <c r="IT128" s="46"/>
      <c r="IU128" s="46"/>
      <c r="IV128" s="46"/>
    </row>
    <row r="129" spans="1:6" ht="24">
      <c r="A129" s="42" t="s">
        <v>131</v>
      </c>
      <c r="B129" s="43">
        <v>80000</v>
      </c>
      <c r="C129" s="43">
        <v>100000</v>
      </c>
      <c r="D129" s="43">
        <v>127000</v>
      </c>
      <c r="E129" s="44">
        <f t="shared" si="6"/>
        <v>0</v>
      </c>
      <c r="F129" s="40"/>
    </row>
    <row r="130" spans="1:6" ht="13.5">
      <c r="A130" s="76" t="s">
        <v>132</v>
      </c>
      <c r="B130" s="27">
        <f>SUM(B131,B134,B139,B143,B146,B161,B164)</f>
        <v>0</v>
      </c>
      <c r="C130" s="27">
        <f>SUM(C131,C134,C139,C143,C146,C161,C164)</f>
        <v>0</v>
      </c>
      <c r="D130" s="77">
        <f>SUM(D131,D134,D139,D143,D146,D161,D164)</f>
        <v>0</v>
      </c>
      <c r="E130" s="78">
        <f t="shared" si="6"/>
        <v>0</v>
      </c>
      <c r="F130" s="29">
        <f>B130/60618</f>
        <v>0</v>
      </c>
    </row>
    <row r="131" spans="1:6" ht="12.75">
      <c r="A131" s="51" t="s">
        <v>133</v>
      </c>
      <c r="B131" s="52">
        <f aca="true" t="shared" si="7" ref="B131:D132">SUM(B132)</f>
        <v>0</v>
      </c>
      <c r="C131" s="52">
        <f t="shared" si="7"/>
        <v>0</v>
      </c>
      <c r="D131" s="64">
        <f t="shared" si="7"/>
        <v>0</v>
      </c>
      <c r="E131" s="33">
        <f t="shared" si="6"/>
        <v>0</v>
      </c>
      <c r="F131" s="53">
        <f>B131/60618</f>
        <v>0</v>
      </c>
    </row>
    <row r="132" spans="1:256" ht="12.75">
      <c r="A132" s="54" t="s">
        <v>134</v>
      </c>
      <c r="B132" s="55">
        <f t="shared" si="7"/>
        <v>0</v>
      </c>
      <c r="C132" s="55">
        <f t="shared" si="7"/>
        <v>0</v>
      </c>
      <c r="D132" s="55">
        <f t="shared" si="7"/>
        <v>0</v>
      </c>
      <c r="E132" s="44">
        <f t="shared" si="6"/>
        <v>0</v>
      </c>
      <c r="F132" s="5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  <c r="BP132" s="46"/>
      <c r="BQ132" s="46"/>
      <c r="BR132" s="46"/>
      <c r="BS132" s="46"/>
      <c r="BT132" s="46"/>
      <c r="BU132" s="46"/>
      <c r="BV132" s="46"/>
      <c r="BW132" s="46"/>
      <c r="BX132" s="46"/>
      <c r="BY132" s="46"/>
      <c r="BZ132" s="46"/>
      <c r="CA132" s="46"/>
      <c r="CB132" s="46"/>
      <c r="CC132" s="46"/>
      <c r="CD132" s="46"/>
      <c r="CE132" s="46"/>
      <c r="CF132" s="46"/>
      <c r="CG132" s="46"/>
      <c r="CH132" s="46"/>
      <c r="CI132" s="46"/>
      <c r="CJ132" s="46"/>
      <c r="CK132" s="46"/>
      <c r="CL132" s="46"/>
      <c r="CM132" s="46"/>
      <c r="CN132" s="46"/>
      <c r="CO132" s="46"/>
      <c r="CP132" s="46"/>
      <c r="CQ132" s="46"/>
      <c r="CR132" s="46"/>
      <c r="CS132" s="46"/>
      <c r="CT132" s="46"/>
      <c r="CU132" s="46"/>
      <c r="CV132" s="46"/>
      <c r="CW132" s="46"/>
      <c r="CX132" s="46"/>
      <c r="CY132" s="46"/>
      <c r="CZ132" s="46"/>
      <c r="DA132" s="46"/>
      <c r="DB132" s="46"/>
      <c r="DC132" s="46"/>
      <c r="DD132" s="46"/>
      <c r="DE132" s="46"/>
      <c r="DF132" s="46"/>
      <c r="DG132" s="46"/>
      <c r="DH132" s="46"/>
      <c r="DI132" s="46"/>
      <c r="DJ132" s="46"/>
      <c r="DK132" s="46"/>
      <c r="DL132" s="46"/>
      <c r="DM132" s="46"/>
      <c r="DN132" s="46"/>
      <c r="DO132" s="46"/>
      <c r="DP132" s="46"/>
      <c r="DQ132" s="46"/>
      <c r="DR132" s="46"/>
      <c r="DS132" s="46"/>
      <c r="DT132" s="46"/>
      <c r="DU132" s="46"/>
      <c r="DV132" s="46"/>
      <c r="DW132" s="46"/>
      <c r="DX132" s="46"/>
      <c r="DY132" s="46"/>
      <c r="DZ132" s="46"/>
      <c r="EA132" s="46"/>
      <c r="EB132" s="46"/>
      <c r="EC132" s="46"/>
      <c r="ED132" s="46"/>
      <c r="EE132" s="46"/>
      <c r="EF132" s="46"/>
      <c r="EG132" s="46"/>
      <c r="EH132" s="46"/>
      <c r="EI132" s="46"/>
      <c r="EJ132" s="46"/>
      <c r="EK132" s="46"/>
      <c r="EL132" s="46"/>
      <c r="EM132" s="46"/>
      <c r="EN132" s="46"/>
      <c r="EO132" s="46"/>
      <c r="EP132" s="46"/>
      <c r="EQ132" s="46"/>
      <c r="ER132" s="46"/>
      <c r="ES132" s="46"/>
      <c r="ET132" s="46"/>
      <c r="EU132" s="46"/>
      <c r="EV132" s="46"/>
      <c r="EW132" s="46"/>
      <c r="EX132" s="46"/>
      <c r="EY132" s="46"/>
      <c r="EZ132" s="46"/>
      <c r="FA132" s="46"/>
      <c r="FB132" s="46"/>
      <c r="FC132" s="46"/>
      <c r="FD132" s="46"/>
      <c r="FE132" s="46"/>
      <c r="FF132" s="46"/>
      <c r="FG132" s="46"/>
      <c r="FH132" s="46"/>
      <c r="FI132" s="46"/>
      <c r="FJ132" s="46"/>
      <c r="FK132" s="46"/>
      <c r="FL132" s="46"/>
      <c r="FM132" s="46"/>
      <c r="FN132" s="46"/>
      <c r="FO132" s="46"/>
      <c r="FP132" s="46"/>
      <c r="FQ132" s="46"/>
      <c r="FR132" s="46"/>
      <c r="FS132" s="46"/>
      <c r="FT132" s="46"/>
      <c r="FU132" s="46"/>
      <c r="FV132" s="46"/>
      <c r="FW132" s="46"/>
      <c r="FX132" s="46"/>
      <c r="FY132" s="46"/>
      <c r="FZ132" s="46"/>
      <c r="GA132" s="46"/>
      <c r="GB132" s="46"/>
      <c r="GC132" s="46"/>
      <c r="GD132" s="46"/>
      <c r="GE132" s="46"/>
      <c r="GF132" s="46"/>
      <c r="GG132" s="46"/>
      <c r="GH132" s="46"/>
      <c r="GI132" s="46"/>
      <c r="GJ132" s="46"/>
      <c r="GK132" s="46"/>
      <c r="GL132" s="46"/>
      <c r="GM132" s="46"/>
      <c r="GN132" s="46"/>
      <c r="GO132" s="46"/>
      <c r="GP132" s="46"/>
      <c r="GQ132" s="46"/>
      <c r="GR132" s="46"/>
      <c r="GS132" s="46"/>
      <c r="GT132" s="46"/>
      <c r="GU132" s="46"/>
      <c r="GV132" s="46"/>
      <c r="GW132" s="46"/>
      <c r="GX132" s="46"/>
      <c r="GY132" s="46"/>
      <c r="GZ132" s="46"/>
      <c r="HA132" s="46"/>
      <c r="HB132" s="46"/>
      <c r="HC132" s="46"/>
      <c r="HD132" s="46"/>
      <c r="HE132" s="46"/>
      <c r="HF132" s="46"/>
      <c r="HG132" s="46"/>
      <c r="HH132" s="46"/>
      <c r="HI132" s="46"/>
      <c r="HJ132" s="46"/>
      <c r="HK132" s="46"/>
      <c r="HL132" s="46"/>
      <c r="HM132" s="46"/>
      <c r="HN132" s="46"/>
      <c r="HO132" s="46"/>
      <c r="HP132" s="46"/>
      <c r="HQ132" s="46"/>
      <c r="HR132" s="46"/>
      <c r="HS132" s="46"/>
      <c r="HT132" s="46"/>
      <c r="HU132" s="46"/>
      <c r="HV132" s="46"/>
      <c r="HW132" s="46"/>
      <c r="HX132" s="46"/>
      <c r="HY132" s="46"/>
      <c r="HZ132" s="46"/>
      <c r="IA132" s="46"/>
      <c r="IB132" s="46"/>
      <c r="IC132" s="46"/>
      <c r="ID132" s="46"/>
      <c r="IE132" s="46"/>
      <c r="IF132" s="46"/>
      <c r="IG132" s="46"/>
      <c r="IH132" s="46"/>
      <c r="II132" s="46"/>
      <c r="IJ132" s="46"/>
      <c r="IK132" s="46"/>
      <c r="IL132" s="46"/>
      <c r="IM132" s="46"/>
      <c r="IN132" s="46"/>
      <c r="IO132" s="46"/>
      <c r="IP132" s="46"/>
      <c r="IQ132" s="46"/>
      <c r="IR132" s="46"/>
      <c r="IS132" s="46"/>
      <c r="IT132" s="46"/>
      <c r="IU132" s="46"/>
      <c r="IV132" s="46"/>
    </row>
    <row r="133" spans="1:6" ht="57">
      <c r="A133" s="42" t="s">
        <v>135</v>
      </c>
      <c r="B133" s="43">
        <v>328290</v>
      </c>
      <c r="C133" s="43">
        <v>328290</v>
      </c>
      <c r="D133" s="43">
        <v>336088</v>
      </c>
      <c r="E133" s="44">
        <f t="shared" si="6"/>
        <v>0</v>
      </c>
      <c r="F133" s="50"/>
    </row>
    <row r="134" spans="1:6" ht="48">
      <c r="A134" s="51" t="s">
        <v>136</v>
      </c>
      <c r="B134" s="52">
        <f>SUM(B135,B137)</f>
        <v>0</v>
      </c>
      <c r="C134" s="52">
        <f>SUM(C135,C137)</f>
        <v>0</v>
      </c>
      <c r="D134" s="64">
        <f>SUM(D135,D137)</f>
        <v>0</v>
      </c>
      <c r="E134" s="33">
        <f>D134/B134</f>
        <v>0</v>
      </c>
      <c r="F134" s="53">
        <f>B134/60618</f>
        <v>0</v>
      </c>
    </row>
    <row r="135" spans="1:256" ht="34.5">
      <c r="A135" s="54" t="s">
        <v>137</v>
      </c>
      <c r="B135" s="55">
        <f>SUM(B136)</f>
        <v>0</v>
      </c>
      <c r="C135" s="55">
        <f>SUM(C136)</f>
        <v>0</v>
      </c>
      <c r="D135" s="55">
        <f>SUM(D136)</f>
        <v>0</v>
      </c>
      <c r="E135" s="44">
        <f>D135/C135</f>
        <v>0</v>
      </c>
      <c r="F135" s="5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  <c r="BP135" s="46"/>
      <c r="BQ135" s="46"/>
      <c r="BR135" s="46"/>
      <c r="BS135" s="46"/>
      <c r="BT135" s="46"/>
      <c r="BU135" s="46"/>
      <c r="BV135" s="46"/>
      <c r="BW135" s="46"/>
      <c r="BX135" s="46"/>
      <c r="BY135" s="46"/>
      <c r="BZ135" s="46"/>
      <c r="CA135" s="46"/>
      <c r="CB135" s="46"/>
      <c r="CC135" s="46"/>
      <c r="CD135" s="46"/>
      <c r="CE135" s="46"/>
      <c r="CF135" s="46"/>
      <c r="CG135" s="46"/>
      <c r="CH135" s="46"/>
      <c r="CI135" s="46"/>
      <c r="CJ135" s="46"/>
      <c r="CK135" s="46"/>
      <c r="CL135" s="46"/>
      <c r="CM135" s="46"/>
      <c r="CN135" s="46"/>
      <c r="CO135" s="46"/>
      <c r="CP135" s="46"/>
      <c r="CQ135" s="46"/>
      <c r="CR135" s="46"/>
      <c r="CS135" s="46"/>
      <c r="CT135" s="46"/>
      <c r="CU135" s="46"/>
      <c r="CV135" s="46"/>
      <c r="CW135" s="46"/>
      <c r="CX135" s="46"/>
      <c r="CY135" s="46"/>
      <c r="CZ135" s="46"/>
      <c r="DA135" s="46"/>
      <c r="DB135" s="46"/>
      <c r="DC135" s="46"/>
      <c r="DD135" s="46"/>
      <c r="DE135" s="46"/>
      <c r="DF135" s="46"/>
      <c r="DG135" s="46"/>
      <c r="DH135" s="46"/>
      <c r="DI135" s="46"/>
      <c r="DJ135" s="46"/>
      <c r="DK135" s="46"/>
      <c r="DL135" s="46"/>
      <c r="DM135" s="46"/>
      <c r="DN135" s="46"/>
      <c r="DO135" s="46"/>
      <c r="DP135" s="46"/>
      <c r="DQ135" s="46"/>
      <c r="DR135" s="46"/>
      <c r="DS135" s="46"/>
      <c r="DT135" s="46"/>
      <c r="DU135" s="46"/>
      <c r="DV135" s="46"/>
      <c r="DW135" s="46"/>
      <c r="DX135" s="46"/>
      <c r="DY135" s="46"/>
      <c r="DZ135" s="46"/>
      <c r="EA135" s="46"/>
      <c r="EB135" s="46"/>
      <c r="EC135" s="46"/>
      <c r="ED135" s="46"/>
      <c r="EE135" s="46"/>
      <c r="EF135" s="46"/>
      <c r="EG135" s="46"/>
      <c r="EH135" s="46"/>
      <c r="EI135" s="46"/>
      <c r="EJ135" s="46"/>
      <c r="EK135" s="46"/>
      <c r="EL135" s="46"/>
      <c r="EM135" s="46"/>
      <c r="EN135" s="46"/>
      <c r="EO135" s="46"/>
      <c r="EP135" s="46"/>
      <c r="EQ135" s="46"/>
      <c r="ER135" s="46"/>
      <c r="ES135" s="46"/>
      <c r="ET135" s="46"/>
      <c r="EU135" s="46"/>
      <c r="EV135" s="46"/>
      <c r="EW135" s="46"/>
      <c r="EX135" s="46"/>
      <c r="EY135" s="46"/>
      <c r="EZ135" s="46"/>
      <c r="FA135" s="46"/>
      <c r="FB135" s="46"/>
      <c r="FC135" s="46"/>
      <c r="FD135" s="46"/>
      <c r="FE135" s="46"/>
      <c r="FF135" s="46"/>
      <c r="FG135" s="46"/>
      <c r="FH135" s="46"/>
      <c r="FI135" s="46"/>
      <c r="FJ135" s="46"/>
      <c r="FK135" s="46"/>
      <c r="FL135" s="46"/>
      <c r="FM135" s="46"/>
      <c r="FN135" s="46"/>
      <c r="FO135" s="46"/>
      <c r="FP135" s="46"/>
      <c r="FQ135" s="46"/>
      <c r="FR135" s="46"/>
      <c r="FS135" s="46"/>
      <c r="FT135" s="46"/>
      <c r="FU135" s="46"/>
      <c r="FV135" s="46"/>
      <c r="FW135" s="46"/>
      <c r="FX135" s="46"/>
      <c r="FY135" s="46"/>
      <c r="FZ135" s="46"/>
      <c r="GA135" s="46"/>
      <c r="GB135" s="46"/>
      <c r="GC135" s="46"/>
      <c r="GD135" s="46"/>
      <c r="GE135" s="46"/>
      <c r="GF135" s="46"/>
      <c r="GG135" s="46"/>
      <c r="GH135" s="46"/>
      <c r="GI135" s="46"/>
      <c r="GJ135" s="46"/>
      <c r="GK135" s="46"/>
      <c r="GL135" s="46"/>
      <c r="GM135" s="46"/>
      <c r="GN135" s="46"/>
      <c r="GO135" s="46"/>
      <c r="GP135" s="46"/>
      <c r="GQ135" s="46"/>
      <c r="GR135" s="46"/>
      <c r="GS135" s="46"/>
      <c r="GT135" s="46"/>
      <c r="GU135" s="46"/>
      <c r="GV135" s="46"/>
      <c r="GW135" s="46"/>
      <c r="GX135" s="46"/>
      <c r="GY135" s="46"/>
      <c r="GZ135" s="46"/>
      <c r="HA135" s="46"/>
      <c r="HB135" s="46"/>
      <c r="HC135" s="46"/>
      <c r="HD135" s="46"/>
      <c r="HE135" s="46"/>
      <c r="HF135" s="46"/>
      <c r="HG135" s="46"/>
      <c r="HH135" s="46"/>
      <c r="HI135" s="46"/>
      <c r="HJ135" s="46"/>
      <c r="HK135" s="46"/>
      <c r="HL135" s="46"/>
      <c r="HM135" s="46"/>
      <c r="HN135" s="46"/>
      <c r="HO135" s="46"/>
      <c r="HP135" s="46"/>
      <c r="HQ135" s="46"/>
      <c r="HR135" s="46"/>
      <c r="HS135" s="46"/>
      <c r="HT135" s="46"/>
      <c r="HU135" s="46"/>
      <c r="HV135" s="46"/>
      <c r="HW135" s="46"/>
      <c r="HX135" s="46"/>
      <c r="HY135" s="46"/>
      <c r="HZ135" s="46"/>
      <c r="IA135" s="46"/>
      <c r="IB135" s="46"/>
      <c r="IC135" s="46"/>
      <c r="ID135" s="46"/>
      <c r="IE135" s="46"/>
      <c r="IF135" s="46"/>
      <c r="IG135" s="46"/>
      <c r="IH135" s="46"/>
      <c r="II135" s="46"/>
      <c r="IJ135" s="46"/>
      <c r="IK135" s="46"/>
      <c r="IL135" s="46"/>
      <c r="IM135" s="46"/>
      <c r="IN135" s="46"/>
      <c r="IO135" s="46"/>
      <c r="IP135" s="46"/>
      <c r="IQ135" s="46"/>
      <c r="IR135" s="46"/>
      <c r="IS135" s="46"/>
      <c r="IT135" s="46"/>
      <c r="IU135" s="46"/>
      <c r="IV135" s="46"/>
    </row>
    <row r="136" spans="1:6" ht="57">
      <c r="A136" s="42" t="s">
        <v>138</v>
      </c>
      <c r="B136" s="48">
        <v>9252</v>
      </c>
      <c r="C136" s="48">
        <v>9252</v>
      </c>
      <c r="D136" s="48">
        <v>9947</v>
      </c>
      <c r="E136" s="44">
        <f>D136/C136</f>
        <v>0</v>
      </c>
      <c r="F136" s="40"/>
    </row>
    <row r="137" spans="1:256" ht="24">
      <c r="A137" s="34" t="s">
        <v>139</v>
      </c>
      <c r="B137" s="71">
        <f>SUM(B138)</f>
        <v>0</v>
      </c>
      <c r="C137" s="71">
        <f>SUM(C138)</f>
        <v>0</v>
      </c>
      <c r="D137" s="35">
        <f>SUM(D138)</f>
        <v>0</v>
      </c>
      <c r="E137" s="44">
        <f>D137/C137</f>
        <v>0</v>
      </c>
      <c r="F137" s="37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  <c r="BN137" s="46"/>
      <c r="BO137" s="46"/>
      <c r="BP137" s="46"/>
      <c r="BQ137" s="46"/>
      <c r="BR137" s="46"/>
      <c r="BS137" s="46"/>
      <c r="BT137" s="46"/>
      <c r="BU137" s="46"/>
      <c r="BV137" s="46"/>
      <c r="BW137" s="46"/>
      <c r="BX137" s="46"/>
      <c r="BY137" s="46"/>
      <c r="BZ137" s="46"/>
      <c r="CA137" s="46"/>
      <c r="CB137" s="46"/>
      <c r="CC137" s="46"/>
      <c r="CD137" s="46"/>
      <c r="CE137" s="46"/>
      <c r="CF137" s="46"/>
      <c r="CG137" s="46"/>
      <c r="CH137" s="46"/>
      <c r="CI137" s="46"/>
      <c r="CJ137" s="46"/>
      <c r="CK137" s="46"/>
      <c r="CL137" s="46"/>
      <c r="CM137" s="46"/>
      <c r="CN137" s="46"/>
      <c r="CO137" s="46"/>
      <c r="CP137" s="46"/>
      <c r="CQ137" s="46"/>
      <c r="CR137" s="46"/>
      <c r="CS137" s="46"/>
      <c r="CT137" s="46"/>
      <c r="CU137" s="46"/>
      <c r="CV137" s="46"/>
      <c r="CW137" s="46"/>
      <c r="CX137" s="46"/>
      <c r="CY137" s="46"/>
      <c r="CZ137" s="46"/>
      <c r="DA137" s="46"/>
      <c r="DB137" s="46"/>
      <c r="DC137" s="46"/>
      <c r="DD137" s="46"/>
      <c r="DE137" s="46"/>
      <c r="DF137" s="46"/>
      <c r="DG137" s="46"/>
      <c r="DH137" s="46"/>
      <c r="DI137" s="46"/>
      <c r="DJ137" s="46"/>
      <c r="DK137" s="46"/>
      <c r="DL137" s="46"/>
      <c r="DM137" s="46"/>
      <c r="DN137" s="46"/>
      <c r="DO137" s="46"/>
      <c r="DP137" s="46"/>
      <c r="DQ137" s="46"/>
      <c r="DR137" s="46"/>
      <c r="DS137" s="46"/>
      <c r="DT137" s="46"/>
      <c r="DU137" s="46"/>
      <c r="DV137" s="46"/>
      <c r="DW137" s="46"/>
      <c r="DX137" s="46"/>
      <c r="DY137" s="46"/>
      <c r="DZ137" s="46"/>
      <c r="EA137" s="46"/>
      <c r="EB137" s="46"/>
      <c r="EC137" s="46"/>
      <c r="ED137" s="46"/>
      <c r="EE137" s="46"/>
      <c r="EF137" s="46"/>
      <c r="EG137" s="46"/>
      <c r="EH137" s="46"/>
      <c r="EI137" s="46"/>
      <c r="EJ137" s="46"/>
      <c r="EK137" s="46"/>
      <c r="EL137" s="46"/>
      <c r="EM137" s="46"/>
      <c r="EN137" s="46"/>
      <c r="EO137" s="46"/>
      <c r="EP137" s="46"/>
      <c r="EQ137" s="46"/>
      <c r="ER137" s="46"/>
      <c r="ES137" s="46"/>
      <c r="ET137" s="46"/>
      <c r="EU137" s="46"/>
      <c r="EV137" s="46"/>
      <c r="EW137" s="46"/>
      <c r="EX137" s="46"/>
      <c r="EY137" s="46"/>
      <c r="EZ137" s="46"/>
      <c r="FA137" s="46"/>
      <c r="FB137" s="46"/>
      <c r="FC137" s="46"/>
      <c r="FD137" s="46"/>
      <c r="FE137" s="46"/>
      <c r="FF137" s="46"/>
      <c r="FG137" s="46"/>
      <c r="FH137" s="46"/>
      <c r="FI137" s="46"/>
      <c r="FJ137" s="46"/>
      <c r="FK137" s="46"/>
      <c r="FL137" s="46"/>
      <c r="FM137" s="46"/>
      <c r="FN137" s="46"/>
      <c r="FO137" s="46"/>
      <c r="FP137" s="46"/>
      <c r="FQ137" s="46"/>
      <c r="FR137" s="46"/>
      <c r="FS137" s="46"/>
      <c r="FT137" s="46"/>
      <c r="FU137" s="46"/>
      <c r="FV137" s="46"/>
      <c r="FW137" s="46"/>
      <c r="FX137" s="46"/>
      <c r="FY137" s="46"/>
      <c r="FZ137" s="46"/>
      <c r="GA137" s="46"/>
      <c r="GB137" s="46"/>
      <c r="GC137" s="46"/>
      <c r="GD137" s="46"/>
      <c r="GE137" s="46"/>
      <c r="GF137" s="46"/>
      <c r="GG137" s="46"/>
      <c r="GH137" s="46"/>
      <c r="GI137" s="46"/>
      <c r="GJ137" s="46"/>
      <c r="GK137" s="46"/>
      <c r="GL137" s="46"/>
      <c r="GM137" s="46"/>
      <c r="GN137" s="46"/>
      <c r="GO137" s="46"/>
      <c r="GP137" s="46"/>
      <c r="GQ137" s="46"/>
      <c r="GR137" s="46"/>
      <c r="GS137" s="46"/>
      <c r="GT137" s="46"/>
      <c r="GU137" s="46"/>
      <c r="GV137" s="46"/>
      <c r="GW137" s="46"/>
      <c r="GX137" s="46"/>
      <c r="GY137" s="46"/>
      <c r="GZ137" s="46"/>
      <c r="HA137" s="46"/>
      <c r="HB137" s="46"/>
      <c r="HC137" s="46"/>
      <c r="HD137" s="46"/>
      <c r="HE137" s="46"/>
      <c r="HF137" s="46"/>
      <c r="HG137" s="46"/>
      <c r="HH137" s="46"/>
      <c r="HI137" s="46"/>
      <c r="HJ137" s="46"/>
      <c r="HK137" s="46"/>
      <c r="HL137" s="46"/>
      <c r="HM137" s="46"/>
      <c r="HN137" s="46"/>
      <c r="HO137" s="46"/>
      <c r="HP137" s="46"/>
      <c r="HQ137" s="46"/>
      <c r="HR137" s="46"/>
      <c r="HS137" s="46"/>
      <c r="HT137" s="46"/>
      <c r="HU137" s="46"/>
      <c r="HV137" s="46"/>
      <c r="HW137" s="46"/>
      <c r="HX137" s="46"/>
      <c r="HY137" s="46"/>
      <c r="HZ137" s="46"/>
      <c r="IA137" s="46"/>
      <c r="IB137" s="46"/>
      <c r="IC137" s="46"/>
      <c r="ID137" s="46"/>
      <c r="IE137" s="46"/>
      <c r="IF137" s="46"/>
      <c r="IG137" s="46"/>
      <c r="IH137" s="46"/>
      <c r="II137" s="46"/>
      <c r="IJ137" s="46"/>
      <c r="IK137" s="46"/>
      <c r="IL137" s="46"/>
      <c r="IM137" s="46"/>
      <c r="IN137" s="46"/>
      <c r="IO137" s="46"/>
      <c r="IP137" s="46"/>
      <c r="IQ137" s="46"/>
      <c r="IR137" s="46"/>
      <c r="IS137" s="46"/>
      <c r="IT137" s="46"/>
      <c r="IU137" s="46"/>
      <c r="IV137" s="46"/>
    </row>
    <row r="138" spans="1:6" ht="57">
      <c r="A138" s="42" t="s">
        <v>140</v>
      </c>
      <c r="B138" s="49">
        <v>108766.88</v>
      </c>
      <c r="C138" s="49">
        <v>107951</v>
      </c>
      <c r="D138" s="48">
        <v>0</v>
      </c>
      <c r="E138" s="44">
        <f>D138/B138</f>
        <v>0</v>
      </c>
      <c r="F138" s="50"/>
    </row>
    <row r="139" spans="1:256" ht="38.25" customHeight="1">
      <c r="A139" s="51" t="s">
        <v>141</v>
      </c>
      <c r="B139" s="52">
        <f>SUM(B140)</f>
        <v>0</v>
      </c>
      <c r="C139" s="52">
        <f>SUM(C140)</f>
        <v>0</v>
      </c>
      <c r="D139" s="64">
        <f>SUM(D140)</f>
        <v>0</v>
      </c>
      <c r="E139" s="33">
        <f>D139/C139</f>
        <v>0</v>
      </c>
      <c r="F139" s="53">
        <f>B139/60618</f>
        <v>0</v>
      </c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67"/>
      <c r="BD139" s="67"/>
      <c r="BE139" s="67"/>
      <c r="BF139" s="67"/>
      <c r="BG139" s="67"/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  <c r="EX139" s="67"/>
      <c r="EY139" s="67"/>
      <c r="EZ139" s="67"/>
      <c r="FA139" s="67"/>
      <c r="FB139" s="67"/>
      <c r="FC139" s="67"/>
      <c r="FD139" s="67"/>
      <c r="FE139" s="67"/>
      <c r="FF139" s="67"/>
      <c r="FG139" s="67"/>
      <c r="FH139" s="67"/>
      <c r="FI139" s="67"/>
      <c r="FJ139" s="67"/>
      <c r="FK139" s="67"/>
      <c r="FL139" s="67"/>
      <c r="FM139" s="67"/>
      <c r="FN139" s="67"/>
      <c r="FO139" s="67"/>
      <c r="FP139" s="67"/>
      <c r="FQ139" s="67"/>
      <c r="FR139" s="67"/>
      <c r="FS139" s="67"/>
      <c r="FT139" s="67"/>
      <c r="FU139" s="67"/>
      <c r="FV139" s="67"/>
      <c r="FW139" s="67"/>
      <c r="FX139" s="67"/>
      <c r="FY139" s="67"/>
      <c r="FZ139" s="67"/>
      <c r="GA139" s="67"/>
      <c r="GB139" s="67"/>
      <c r="GC139" s="67"/>
      <c r="GD139" s="67"/>
      <c r="GE139" s="67"/>
      <c r="GF139" s="67"/>
      <c r="GG139" s="67"/>
      <c r="GH139" s="67"/>
      <c r="GI139" s="67"/>
      <c r="GJ139" s="67"/>
      <c r="GK139" s="67"/>
      <c r="GL139" s="67"/>
      <c r="GM139" s="67"/>
      <c r="GN139" s="67"/>
      <c r="GO139" s="67"/>
      <c r="GP139" s="67"/>
      <c r="GQ139" s="67"/>
      <c r="GR139" s="67"/>
      <c r="GS139" s="67"/>
      <c r="GT139" s="67"/>
      <c r="GU139" s="67"/>
      <c r="GV139" s="67"/>
      <c r="GW139" s="67"/>
      <c r="GX139" s="67"/>
      <c r="GY139" s="67"/>
      <c r="GZ139" s="67"/>
      <c r="HA139" s="67"/>
      <c r="HB139" s="67"/>
      <c r="HC139" s="67"/>
      <c r="HD139" s="67"/>
      <c r="HE139" s="67"/>
      <c r="HF139" s="67"/>
      <c r="HG139" s="67"/>
      <c r="HH139" s="67"/>
      <c r="HI139" s="67"/>
      <c r="HJ139" s="67"/>
      <c r="HK139" s="67"/>
      <c r="HL139" s="67"/>
      <c r="HM139" s="67"/>
      <c r="HN139" s="67"/>
      <c r="HO139" s="67"/>
      <c r="HP139" s="67"/>
      <c r="HQ139" s="67"/>
      <c r="HR139" s="67"/>
      <c r="HS139" s="67"/>
      <c r="HT139" s="67"/>
      <c r="HU139" s="67"/>
      <c r="HV139" s="67"/>
      <c r="HW139" s="67"/>
      <c r="HX139" s="67"/>
      <c r="HY139" s="67"/>
      <c r="HZ139" s="67"/>
      <c r="IA139" s="67"/>
      <c r="IB139" s="67"/>
      <c r="IC139" s="67"/>
      <c r="ID139" s="67"/>
      <c r="IE139" s="67"/>
      <c r="IF139" s="67"/>
      <c r="IG139" s="67"/>
      <c r="IH139" s="67"/>
      <c r="II139" s="67"/>
      <c r="IJ139" s="67"/>
      <c r="IK139" s="67"/>
      <c r="IL139" s="67"/>
      <c r="IM139" s="67"/>
      <c r="IN139" s="67"/>
      <c r="IO139" s="67"/>
      <c r="IP139" s="67"/>
      <c r="IQ139" s="67"/>
      <c r="IR139" s="67"/>
      <c r="IS139" s="67"/>
      <c r="IT139" s="67"/>
      <c r="IU139" s="67"/>
      <c r="IV139" s="67"/>
    </row>
    <row r="140" spans="1:6" ht="12.75">
      <c r="A140" s="79" t="s">
        <v>142</v>
      </c>
      <c r="B140" s="80">
        <f>SUM(B141:B142)</f>
        <v>0</v>
      </c>
      <c r="C140" s="80">
        <f>SUM(C141:C142)</f>
        <v>0</v>
      </c>
      <c r="D140" s="80">
        <f>SUM(D141:D142)</f>
        <v>0</v>
      </c>
      <c r="E140" s="44">
        <f>D140/C140</f>
        <v>0</v>
      </c>
      <c r="F140" s="81"/>
    </row>
    <row r="141" spans="1:6" ht="57">
      <c r="A141" s="42" t="s">
        <v>143</v>
      </c>
      <c r="B141" s="48">
        <v>1500</v>
      </c>
      <c r="C141" s="48">
        <v>1500</v>
      </c>
      <c r="D141" s="48">
        <v>1500</v>
      </c>
      <c r="E141" s="44">
        <f>D141/C141</f>
        <v>0</v>
      </c>
      <c r="F141" s="40"/>
    </row>
    <row r="142" spans="1:6" ht="67.5">
      <c r="A142" s="42" t="s">
        <v>144</v>
      </c>
      <c r="B142" s="62">
        <v>0</v>
      </c>
      <c r="C142" s="62">
        <v>0</v>
      </c>
      <c r="D142" s="43">
        <v>5000</v>
      </c>
      <c r="E142" s="44"/>
      <c r="F142" s="50"/>
    </row>
    <row r="143" spans="1:6" ht="12.75">
      <c r="A143" s="68" t="s">
        <v>145</v>
      </c>
      <c r="B143" s="17">
        <f aca="true" t="shared" si="8" ref="B143:D144">SUM(B144)</f>
        <v>0</v>
      </c>
      <c r="C143" s="17">
        <f t="shared" si="8"/>
        <v>0</v>
      </c>
      <c r="D143" s="69">
        <f t="shared" si="8"/>
        <v>0</v>
      </c>
      <c r="E143" s="33">
        <f>D143/C143</f>
        <v>0</v>
      </c>
      <c r="F143" s="53">
        <f>B143/60618</f>
        <v>0</v>
      </c>
    </row>
    <row r="144" spans="1:256" ht="12.75">
      <c r="A144" s="54" t="s">
        <v>146</v>
      </c>
      <c r="B144" s="55">
        <f t="shared" si="8"/>
        <v>0</v>
      </c>
      <c r="C144" s="55">
        <f t="shared" si="8"/>
        <v>0</v>
      </c>
      <c r="D144" s="55">
        <f t="shared" si="8"/>
        <v>0</v>
      </c>
      <c r="E144" s="44">
        <f>D144/C144</f>
        <v>0</v>
      </c>
      <c r="F144" s="5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  <c r="BF144" s="46"/>
      <c r="BG144" s="46"/>
      <c r="BH144" s="46"/>
      <c r="BI144" s="46"/>
      <c r="BJ144" s="46"/>
      <c r="BK144" s="46"/>
      <c r="BL144" s="46"/>
      <c r="BM144" s="46"/>
      <c r="BN144" s="46"/>
      <c r="BO144" s="46"/>
      <c r="BP144" s="46"/>
      <c r="BQ144" s="46"/>
      <c r="BR144" s="46"/>
      <c r="BS144" s="46"/>
      <c r="BT144" s="46"/>
      <c r="BU144" s="46"/>
      <c r="BV144" s="46"/>
      <c r="BW144" s="46"/>
      <c r="BX144" s="46"/>
      <c r="BY144" s="46"/>
      <c r="BZ144" s="46"/>
      <c r="CA144" s="46"/>
      <c r="CB144" s="46"/>
      <c r="CC144" s="46"/>
      <c r="CD144" s="46"/>
      <c r="CE144" s="46"/>
      <c r="CF144" s="46"/>
      <c r="CG144" s="46"/>
      <c r="CH144" s="46"/>
      <c r="CI144" s="46"/>
      <c r="CJ144" s="46"/>
      <c r="CK144" s="46"/>
      <c r="CL144" s="46"/>
      <c r="CM144" s="46"/>
      <c r="CN144" s="46"/>
      <c r="CO144" s="46"/>
      <c r="CP144" s="46"/>
      <c r="CQ144" s="46"/>
      <c r="CR144" s="46"/>
      <c r="CS144" s="46"/>
      <c r="CT144" s="46"/>
      <c r="CU144" s="46"/>
      <c r="CV144" s="46"/>
      <c r="CW144" s="46"/>
      <c r="CX144" s="46"/>
      <c r="CY144" s="46"/>
      <c r="CZ144" s="46"/>
      <c r="DA144" s="46"/>
      <c r="DB144" s="46"/>
      <c r="DC144" s="46"/>
      <c r="DD144" s="46"/>
      <c r="DE144" s="46"/>
      <c r="DF144" s="46"/>
      <c r="DG144" s="46"/>
      <c r="DH144" s="46"/>
      <c r="DI144" s="46"/>
      <c r="DJ144" s="46"/>
      <c r="DK144" s="46"/>
      <c r="DL144" s="46"/>
      <c r="DM144" s="46"/>
      <c r="DN144" s="46"/>
      <c r="DO144" s="46"/>
      <c r="DP144" s="46"/>
      <c r="DQ144" s="46"/>
      <c r="DR144" s="46"/>
      <c r="DS144" s="46"/>
      <c r="DT144" s="46"/>
      <c r="DU144" s="46"/>
      <c r="DV144" s="46"/>
      <c r="DW144" s="46"/>
      <c r="DX144" s="46"/>
      <c r="DY144" s="46"/>
      <c r="DZ144" s="46"/>
      <c r="EA144" s="46"/>
      <c r="EB144" s="46"/>
      <c r="EC144" s="46"/>
      <c r="ED144" s="46"/>
      <c r="EE144" s="46"/>
      <c r="EF144" s="46"/>
      <c r="EG144" s="46"/>
      <c r="EH144" s="46"/>
      <c r="EI144" s="46"/>
      <c r="EJ144" s="46"/>
      <c r="EK144" s="46"/>
      <c r="EL144" s="46"/>
      <c r="EM144" s="46"/>
      <c r="EN144" s="46"/>
      <c r="EO144" s="46"/>
      <c r="EP144" s="46"/>
      <c r="EQ144" s="46"/>
      <c r="ER144" s="46"/>
      <c r="ES144" s="46"/>
      <c r="ET144" s="46"/>
      <c r="EU144" s="46"/>
      <c r="EV144" s="46"/>
      <c r="EW144" s="46"/>
      <c r="EX144" s="46"/>
      <c r="EY144" s="46"/>
      <c r="EZ144" s="46"/>
      <c r="FA144" s="46"/>
      <c r="FB144" s="46"/>
      <c r="FC144" s="46"/>
      <c r="FD144" s="46"/>
      <c r="FE144" s="46"/>
      <c r="FF144" s="46"/>
      <c r="FG144" s="46"/>
      <c r="FH144" s="46"/>
      <c r="FI144" s="46"/>
      <c r="FJ144" s="46"/>
      <c r="FK144" s="46"/>
      <c r="FL144" s="46"/>
      <c r="FM144" s="46"/>
      <c r="FN144" s="46"/>
      <c r="FO144" s="46"/>
      <c r="FP144" s="46"/>
      <c r="FQ144" s="46"/>
      <c r="FR144" s="46"/>
      <c r="FS144" s="46"/>
      <c r="FT144" s="46"/>
      <c r="FU144" s="46"/>
      <c r="FV144" s="46"/>
      <c r="FW144" s="46"/>
      <c r="FX144" s="46"/>
      <c r="FY144" s="46"/>
      <c r="FZ144" s="46"/>
      <c r="GA144" s="46"/>
      <c r="GB144" s="46"/>
      <c r="GC144" s="46"/>
      <c r="GD144" s="46"/>
      <c r="GE144" s="46"/>
      <c r="GF144" s="46"/>
      <c r="GG144" s="46"/>
      <c r="GH144" s="46"/>
      <c r="GI144" s="46"/>
      <c r="GJ144" s="46"/>
      <c r="GK144" s="46"/>
      <c r="GL144" s="46"/>
      <c r="GM144" s="46"/>
      <c r="GN144" s="46"/>
      <c r="GO144" s="46"/>
      <c r="GP144" s="46"/>
      <c r="GQ144" s="46"/>
      <c r="GR144" s="46"/>
      <c r="GS144" s="46"/>
      <c r="GT144" s="46"/>
      <c r="GU144" s="46"/>
      <c r="GV144" s="46"/>
      <c r="GW144" s="46"/>
      <c r="GX144" s="46"/>
      <c r="GY144" s="46"/>
      <c r="GZ144" s="46"/>
      <c r="HA144" s="46"/>
      <c r="HB144" s="46"/>
      <c r="HC144" s="46"/>
      <c r="HD144" s="46"/>
      <c r="HE144" s="46"/>
      <c r="HF144" s="46"/>
      <c r="HG144" s="46"/>
      <c r="HH144" s="46"/>
      <c r="HI144" s="46"/>
      <c r="HJ144" s="46"/>
      <c r="HK144" s="46"/>
      <c r="HL144" s="46"/>
      <c r="HM144" s="46"/>
      <c r="HN144" s="46"/>
      <c r="HO144" s="46"/>
      <c r="HP144" s="46"/>
      <c r="HQ144" s="46"/>
      <c r="HR144" s="46"/>
      <c r="HS144" s="46"/>
      <c r="HT144" s="46"/>
      <c r="HU144" s="46"/>
      <c r="HV144" s="46"/>
      <c r="HW144" s="46"/>
      <c r="HX144" s="46"/>
      <c r="HY144" s="46"/>
      <c r="HZ144" s="46"/>
      <c r="IA144" s="46"/>
      <c r="IB144" s="46"/>
      <c r="IC144" s="46"/>
      <c r="ID144" s="46"/>
      <c r="IE144" s="46"/>
      <c r="IF144" s="46"/>
      <c r="IG144" s="46"/>
      <c r="IH144" s="46"/>
      <c r="II144" s="46"/>
      <c r="IJ144" s="46"/>
      <c r="IK144" s="46"/>
      <c r="IL144" s="46"/>
      <c r="IM144" s="46"/>
      <c r="IN144" s="46"/>
      <c r="IO144" s="46"/>
      <c r="IP144" s="46"/>
      <c r="IQ144" s="46"/>
      <c r="IR144" s="46"/>
      <c r="IS144" s="46"/>
      <c r="IT144" s="46"/>
      <c r="IU144" s="46"/>
      <c r="IV144" s="46"/>
    </row>
    <row r="145" spans="1:6" ht="57">
      <c r="A145" s="42" t="s">
        <v>147</v>
      </c>
      <c r="B145" s="48">
        <v>15909</v>
      </c>
      <c r="C145" s="48">
        <v>15035</v>
      </c>
      <c r="D145" s="48">
        <v>0</v>
      </c>
      <c r="E145" s="44">
        <f>D145/C145</f>
        <v>0</v>
      </c>
      <c r="F145" s="50"/>
    </row>
    <row r="146" spans="1:6" ht="12.75">
      <c r="A146" s="70" t="s">
        <v>148</v>
      </c>
      <c r="B146" s="31">
        <f>SUM(B147,B149,B151,B153,B155,B157,B159)</f>
        <v>0</v>
      </c>
      <c r="C146" s="31">
        <f>SUM(C147,C149,C151,C153,C155,C157,C159)</f>
        <v>0</v>
      </c>
      <c r="D146" s="32">
        <f>SUM(D147,D149,D151,D153,D155,D159)</f>
        <v>0</v>
      </c>
      <c r="E146" s="33">
        <f>D146/C146</f>
        <v>0</v>
      </c>
      <c r="F146" s="53">
        <f>B146/60618</f>
        <v>0</v>
      </c>
    </row>
    <row r="147" spans="1:256" ht="12.75">
      <c r="A147" s="34" t="s">
        <v>149</v>
      </c>
      <c r="B147" s="71">
        <f>SUM(B148)</f>
        <v>0</v>
      </c>
      <c r="C147" s="71">
        <f>SUM(C148)</f>
        <v>0</v>
      </c>
      <c r="D147" s="71">
        <f>SUM(D148)</f>
        <v>0</v>
      </c>
      <c r="E147" s="44"/>
      <c r="F147" s="37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  <c r="BP147" s="45"/>
      <c r="BQ147" s="45"/>
      <c r="BR147" s="45"/>
      <c r="BS147" s="45"/>
      <c r="BT147" s="45"/>
      <c r="BU147" s="45"/>
      <c r="BV147" s="45"/>
      <c r="BW147" s="45"/>
      <c r="BX147" s="45"/>
      <c r="BY147" s="45"/>
      <c r="BZ147" s="45"/>
      <c r="CA147" s="45"/>
      <c r="CB147" s="45"/>
      <c r="CC147" s="45"/>
      <c r="CD147" s="45"/>
      <c r="CE147" s="45"/>
      <c r="CF147" s="45"/>
      <c r="CG147" s="45"/>
      <c r="CH147" s="45"/>
      <c r="CI147" s="45"/>
      <c r="CJ147" s="45"/>
      <c r="CK147" s="45"/>
      <c r="CL147" s="45"/>
      <c r="CM147" s="45"/>
      <c r="CN147" s="45"/>
      <c r="CO147" s="45"/>
      <c r="CP147" s="45"/>
      <c r="CQ147" s="45"/>
      <c r="CR147" s="45"/>
      <c r="CS147" s="45"/>
      <c r="CT147" s="45"/>
      <c r="CU147" s="45"/>
      <c r="CV147" s="45"/>
      <c r="CW147" s="45"/>
      <c r="CX147" s="45"/>
      <c r="CY147" s="45"/>
      <c r="CZ147" s="45"/>
      <c r="DA147" s="45"/>
      <c r="DB147" s="45"/>
      <c r="DC147" s="45"/>
      <c r="DD147" s="45"/>
      <c r="DE147" s="45"/>
      <c r="DF147" s="45"/>
      <c r="DG147" s="45"/>
      <c r="DH147" s="45"/>
      <c r="DI147" s="45"/>
      <c r="DJ147" s="45"/>
      <c r="DK147" s="45"/>
      <c r="DL147" s="45"/>
      <c r="DM147" s="45"/>
      <c r="DN147" s="45"/>
      <c r="DO147" s="45"/>
      <c r="DP147" s="45"/>
      <c r="DQ147" s="45"/>
      <c r="DR147" s="45"/>
      <c r="DS147" s="45"/>
      <c r="DT147" s="45"/>
      <c r="DU147" s="45"/>
      <c r="DV147" s="45"/>
      <c r="DW147" s="45"/>
      <c r="DX147" s="45"/>
      <c r="DY147" s="45"/>
      <c r="DZ147" s="45"/>
      <c r="EA147" s="45"/>
      <c r="EB147" s="45"/>
      <c r="EC147" s="45"/>
      <c r="ED147" s="45"/>
      <c r="EE147" s="45"/>
      <c r="EF147" s="45"/>
      <c r="EG147" s="45"/>
      <c r="EH147" s="45"/>
      <c r="EI147" s="45"/>
      <c r="EJ147" s="45"/>
      <c r="EK147" s="45"/>
      <c r="EL147" s="45"/>
      <c r="EM147" s="45"/>
      <c r="EN147" s="45"/>
      <c r="EO147" s="45"/>
      <c r="EP147" s="45"/>
      <c r="EQ147" s="45"/>
      <c r="ER147" s="45"/>
      <c r="ES147" s="45"/>
      <c r="ET147" s="45"/>
      <c r="EU147" s="45"/>
      <c r="EV147" s="45"/>
      <c r="EW147" s="45"/>
      <c r="EX147" s="45"/>
      <c r="EY147" s="45"/>
      <c r="EZ147" s="45"/>
      <c r="FA147" s="45"/>
      <c r="FB147" s="45"/>
      <c r="FC147" s="45"/>
      <c r="FD147" s="45"/>
      <c r="FE147" s="45"/>
      <c r="FF147" s="45"/>
      <c r="FG147" s="45"/>
      <c r="FH147" s="45"/>
      <c r="FI147" s="45"/>
      <c r="FJ147" s="45"/>
      <c r="FK147" s="45"/>
      <c r="FL147" s="45"/>
      <c r="FM147" s="45"/>
      <c r="FN147" s="45"/>
      <c r="FO147" s="45"/>
      <c r="FP147" s="45"/>
      <c r="FQ147" s="45"/>
      <c r="FR147" s="45"/>
      <c r="FS147" s="45"/>
      <c r="FT147" s="45"/>
      <c r="FU147" s="45"/>
      <c r="FV147" s="45"/>
      <c r="FW147" s="45"/>
      <c r="FX147" s="45"/>
      <c r="FY147" s="45"/>
      <c r="FZ147" s="45"/>
      <c r="GA147" s="45"/>
      <c r="GB147" s="45"/>
      <c r="GC147" s="45"/>
      <c r="GD147" s="45"/>
      <c r="GE147" s="45"/>
      <c r="GF147" s="45"/>
      <c r="GG147" s="45"/>
      <c r="GH147" s="45"/>
      <c r="GI147" s="45"/>
      <c r="GJ147" s="45"/>
      <c r="GK147" s="45"/>
      <c r="GL147" s="45"/>
      <c r="GM147" s="45"/>
      <c r="GN147" s="45"/>
      <c r="GO147" s="45"/>
      <c r="GP147" s="45"/>
      <c r="GQ147" s="45"/>
      <c r="GR147" s="45"/>
      <c r="GS147" s="45"/>
      <c r="GT147" s="45"/>
      <c r="GU147" s="45"/>
      <c r="GV147" s="45"/>
      <c r="GW147" s="45"/>
      <c r="GX147" s="45"/>
      <c r="GY147" s="45"/>
      <c r="GZ147" s="45"/>
      <c r="HA147" s="45"/>
      <c r="HB147" s="45"/>
      <c r="HC147" s="45"/>
      <c r="HD147" s="45"/>
      <c r="HE147" s="45"/>
      <c r="HF147" s="45"/>
      <c r="HG147" s="45"/>
      <c r="HH147" s="45"/>
      <c r="HI147" s="45"/>
      <c r="HJ147" s="45"/>
      <c r="HK147" s="45"/>
      <c r="HL147" s="45"/>
      <c r="HM147" s="45"/>
      <c r="HN147" s="45"/>
      <c r="HO147" s="45"/>
      <c r="HP147" s="45"/>
      <c r="HQ147" s="45"/>
      <c r="HR147" s="45"/>
      <c r="HS147" s="45"/>
      <c r="HT147" s="45"/>
      <c r="HU147" s="45"/>
      <c r="HV147" s="45"/>
      <c r="HW147" s="45"/>
      <c r="HX147" s="45"/>
      <c r="HY147" s="45"/>
      <c r="HZ147" s="45"/>
      <c r="IA147" s="45"/>
      <c r="IB147" s="45"/>
      <c r="IC147" s="45"/>
      <c r="ID147" s="45"/>
      <c r="IE147" s="45"/>
      <c r="IF147" s="45"/>
      <c r="IG147" s="45"/>
      <c r="IH147" s="45"/>
      <c r="II147" s="45"/>
      <c r="IJ147" s="45"/>
      <c r="IK147" s="45"/>
      <c r="IL147" s="45"/>
      <c r="IM147" s="45"/>
      <c r="IN147" s="45"/>
      <c r="IO147" s="45"/>
      <c r="IP147" s="45"/>
      <c r="IQ147" s="45"/>
      <c r="IR147" s="45"/>
      <c r="IS147" s="45"/>
      <c r="IT147" s="45"/>
      <c r="IU147" s="45"/>
      <c r="IV147" s="45"/>
    </row>
    <row r="148" spans="1:256" ht="57">
      <c r="A148" s="42" t="s">
        <v>150</v>
      </c>
      <c r="B148" s="63">
        <v>0</v>
      </c>
      <c r="C148" s="63">
        <v>0</v>
      </c>
      <c r="D148" s="63">
        <v>227000</v>
      </c>
      <c r="E148" s="82"/>
      <c r="F148" s="40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  <c r="AC148" s="83"/>
      <c r="AD148" s="83"/>
      <c r="AE148" s="83"/>
      <c r="AF148" s="83"/>
      <c r="AG148" s="83"/>
      <c r="AH148" s="83"/>
      <c r="AI148" s="83"/>
      <c r="AJ148" s="83"/>
      <c r="AK148" s="83"/>
      <c r="AL148" s="83"/>
      <c r="AM148" s="83"/>
      <c r="AN148" s="83"/>
      <c r="AO148" s="83"/>
      <c r="AP148" s="83"/>
      <c r="AQ148" s="83"/>
      <c r="AR148" s="83"/>
      <c r="AS148" s="83"/>
      <c r="AT148" s="83"/>
      <c r="AU148" s="83"/>
      <c r="AV148" s="83"/>
      <c r="AW148" s="83"/>
      <c r="AX148" s="83"/>
      <c r="AY148" s="83"/>
      <c r="AZ148" s="83"/>
      <c r="BA148" s="83"/>
      <c r="BB148" s="83"/>
      <c r="BC148" s="83"/>
      <c r="BD148" s="83"/>
      <c r="BE148" s="83"/>
      <c r="BF148" s="83"/>
      <c r="BG148" s="83"/>
      <c r="BH148" s="83"/>
      <c r="BI148" s="83"/>
      <c r="BJ148" s="83"/>
      <c r="BK148" s="83"/>
      <c r="BL148" s="83"/>
      <c r="BM148" s="83"/>
      <c r="BN148" s="83"/>
      <c r="BO148" s="83"/>
      <c r="BP148" s="83"/>
      <c r="BQ148" s="83"/>
      <c r="BR148" s="83"/>
      <c r="BS148" s="83"/>
      <c r="BT148" s="83"/>
      <c r="BU148" s="83"/>
      <c r="BV148" s="83"/>
      <c r="BW148" s="83"/>
      <c r="BX148" s="83"/>
      <c r="BY148" s="83"/>
      <c r="BZ148" s="83"/>
      <c r="CA148" s="83"/>
      <c r="CB148" s="83"/>
      <c r="CC148" s="83"/>
      <c r="CD148" s="83"/>
      <c r="CE148" s="83"/>
      <c r="CF148" s="83"/>
      <c r="CG148" s="83"/>
      <c r="CH148" s="83"/>
      <c r="CI148" s="83"/>
      <c r="CJ148" s="83"/>
      <c r="CK148" s="83"/>
      <c r="CL148" s="83"/>
      <c r="CM148" s="83"/>
      <c r="CN148" s="83"/>
      <c r="CO148" s="83"/>
      <c r="CP148" s="83"/>
      <c r="CQ148" s="83"/>
      <c r="CR148" s="83"/>
      <c r="CS148" s="83"/>
      <c r="CT148" s="83"/>
      <c r="CU148" s="83"/>
      <c r="CV148" s="83"/>
      <c r="CW148" s="83"/>
      <c r="CX148" s="83"/>
      <c r="CY148" s="83"/>
      <c r="CZ148" s="83"/>
      <c r="DA148" s="83"/>
      <c r="DB148" s="83"/>
      <c r="DC148" s="83"/>
      <c r="DD148" s="83"/>
      <c r="DE148" s="83"/>
      <c r="DF148" s="83"/>
      <c r="DG148" s="83"/>
      <c r="DH148" s="83"/>
      <c r="DI148" s="83"/>
      <c r="DJ148" s="83"/>
      <c r="DK148" s="83"/>
      <c r="DL148" s="83"/>
      <c r="DM148" s="83"/>
      <c r="DN148" s="83"/>
      <c r="DO148" s="83"/>
      <c r="DP148" s="83"/>
      <c r="DQ148" s="83"/>
      <c r="DR148" s="83"/>
      <c r="DS148" s="83"/>
      <c r="DT148" s="83"/>
      <c r="DU148" s="83"/>
      <c r="DV148" s="83"/>
      <c r="DW148" s="83"/>
      <c r="DX148" s="83"/>
      <c r="DY148" s="83"/>
      <c r="DZ148" s="83"/>
      <c r="EA148" s="83"/>
      <c r="EB148" s="83"/>
      <c r="EC148" s="83"/>
      <c r="ED148" s="83"/>
      <c r="EE148" s="83"/>
      <c r="EF148" s="83"/>
      <c r="EG148" s="83"/>
      <c r="EH148" s="83"/>
      <c r="EI148" s="83"/>
      <c r="EJ148" s="83"/>
      <c r="EK148" s="83"/>
      <c r="EL148" s="83"/>
      <c r="EM148" s="83"/>
      <c r="EN148" s="83"/>
      <c r="EO148" s="83"/>
      <c r="EP148" s="83"/>
      <c r="EQ148" s="83"/>
      <c r="ER148" s="83"/>
      <c r="ES148" s="83"/>
      <c r="ET148" s="83"/>
      <c r="EU148" s="83"/>
      <c r="EV148" s="83"/>
      <c r="EW148" s="83"/>
      <c r="EX148" s="83"/>
      <c r="EY148" s="83"/>
      <c r="EZ148" s="83"/>
      <c r="FA148" s="83"/>
      <c r="FB148" s="83"/>
      <c r="FC148" s="83"/>
      <c r="FD148" s="83"/>
      <c r="FE148" s="83"/>
      <c r="FF148" s="83"/>
      <c r="FG148" s="83"/>
      <c r="FH148" s="83"/>
      <c r="FI148" s="83"/>
      <c r="FJ148" s="83"/>
      <c r="FK148" s="83"/>
      <c r="FL148" s="83"/>
      <c r="FM148" s="83"/>
      <c r="FN148" s="83"/>
      <c r="FO148" s="83"/>
      <c r="FP148" s="83"/>
      <c r="FQ148" s="83"/>
      <c r="FR148" s="83"/>
      <c r="FS148" s="83"/>
      <c r="FT148" s="83"/>
      <c r="FU148" s="83"/>
      <c r="FV148" s="83"/>
      <c r="FW148" s="83"/>
      <c r="FX148" s="83"/>
      <c r="FY148" s="83"/>
      <c r="FZ148" s="83"/>
      <c r="GA148" s="83"/>
      <c r="GB148" s="83"/>
      <c r="GC148" s="83"/>
      <c r="GD148" s="83"/>
      <c r="GE148" s="83"/>
      <c r="GF148" s="83"/>
      <c r="GG148" s="83"/>
      <c r="GH148" s="83"/>
      <c r="GI148" s="83"/>
      <c r="GJ148" s="83"/>
      <c r="GK148" s="83"/>
      <c r="GL148" s="83"/>
      <c r="GM148" s="83"/>
      <c r="GN148" s="83"/>
      <c r="GO148" s="83"/>
      <c r="GP148" s="83"/>
      <c r="GQ148" s="83"/>
      <c r="GR148" s="83"/>
      <c r="GS148" s="83"/>
      <c r="GT148" s="83"/>
      <c r="GU148" s="83"/>
      <c r="GV148" s="83"/>
      <c r="GW148" s="83"/>
      <c r="GX148" s="83"/>
      <c r="GY148" s="83"/>
      <c r="GZ148" s="83"/>
      <c r="HA148" s="83"/>
      <c r="HB148" s="83"/>
      <c r="HC148" s="83"/>
      <c r="HD148" s="83"/>
      <c r="HE148" s="83"/>
      <c r="HF148" s="83"/>
      <c r="HG148" s="83"/>
      <c r="HH148" s="83"/>
      <c r="HI148" s="83"/>
      <c r="HJ148" s="83"/>
      <c r="HK148" s="83"/>
      <c r="HL148" s="83"/>
      <c r="HM148" s="83"/>
      <c r="HN148" s="83"/>
      <c r="HO148" s="83"/>
      <c r="HP148" s="83"/>
      <c r="HQ148" s="83"/>
      <c r="HR148" s="83"/>
      <c r="HS148" s="83"/>
      <c r="HT148" s="83"/>
      <c r="HU148" s="83"/>
      <c r="HV148" s="83"/>
      <c r="HW148" s="83"/>
      <c r="HX148" s="83"/>
      <c r="HY148" s="83"/>
      <c r="HZ148" s="83"/>
      <c r="IA148" s="83"/>
      <c r="IB148" s="83"/>
      <c r="IC148" s="83"/>
      <c r="ID148" s="83"/>
      <c r="IE148" s="83"/>
      <c r="IF148" s="83"/>
      <c r="IG148" s="83"/>
      <c r="IH148" s="83"/>
      <c r="II148" s="83"/>
      <c r="IJ148" s="83"/>
      <c r="IK148" s="83"/>
      <c r="IL148" s="83"/>
      <c r="IM148" s="83"/>
      <c r="IN148" s="83"/>
      <c r="IO148" s="83"/>
      <c r="IP148" s="83"/>
      <c r="IQ148" s="83"/>
      <c r="IR148" s="83"/>
      <c r="IS148" s="83"/>
      <c r="IT148" s="83"/>
      <c r="IU148" s="83"/>
      <c r="IV148" s="83"/>
    </row>
    <row r="149" spans="1:256" ht="45.75">
      <c r="A149" s="54" t="s">
        <v>151</v>
      </c>
      <c r="B149" s="55">
        <f>SUM(B150)</f>
        <v>0</v>
      </c>
      <c r="C149" s="55">
        <f>SUM(C150)</f>
        <v>0</v>
      </c>
      <c r="D149" s="55">
        <f>SUM(D150)</f>
        <v>0</v>
      </c>
      <c r="E149" s="44">
        <f aca="true" t="shared" si="9" ref="E149:E156">D149/C149</f>
        <v>0</v>
      </c>
      <c r="F149" s="5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  <c r="BP149" s="46"/>
      <c r="BQ149" s="46"/>
      <c r="BR149" s="46"/>
      <c r="BS149" s="46"/>
      <c r="BT149" s="46"/>
      <c r="BU149" s="46"/>
      <c r="BV149" s="46"/>
      <c r="BW149" s="46"/>
      <c r="BX149" s="46"/>
      <c r="BY149" s="46"/>
      <c r="BZ149" s="46"/>
      <c r="CA149" s="46"/>
      <c r="CB149" s="46"/>
      <c r="CC149" s="46"/>
      <c r="CD149" s="46"/>
      <c r="CE149" s="46"/>
      <c r="CF149" s="46"/>
      <c r="CG149" s="46"/>
      <c r="CH149" s="46"/>
      <c r="CI149" s="46"/>
      <c r="CJ149" s="46"/>
      <c r="CK149" s="46"/>
      <c r="CL149" s="46"/>
      <c r="CM149" s="46"/>
      <c r="CN149" s="46"/>
      <c r="CO149" s="46"/>
      <c r="CP149" s="46"/>
      <c r="CQ149" s="46"/>
      <c r="CR149" s="46"/>
      <c r="CS149" s="46"/>
      <c r="CT149" s="46"/>
      <c r="CU149" s="46"/>
      <c r="CV149" s="46"/>
      <c r="CW149" s="46"/>
      <c r="CX149" s="46"/>
      <c r="CY149" s="46"/>
      <c r="CZ149" s="46"/>
      <c r="DA149" s="46"/>
      <c r="DB149" s="46"/>
      <c r="DC149" s="46"/>
      <c r="DD149" s="46"/>
      <c r="DE149" s="46"/>
      <c r="DF149" s="46"/>
      <c r="DG149" s="46"/>
      <c r="DH149" s="46"/>
      <c r="DI149" s="46"/>
      <c r="DJ149" s="46"/>
      <c r="DK149" s="46"/>
      <c r="DL149" s="46"/>
      <c r="DM149" s="46"/>
      <c r="DN149" s="46"/>
      <c r="DO149" s="46"/>
      <c r="DP149" s="46"/>
      <c r="DQ149" s="46"/>
      <c r="DR149" s="46"/>
      <c r="DS149" s="46"/>
      <c r="DT149" s="46"/>
      <c r="DU149" s="46"/>
      <c r="DV149" s="46"/>
      <c r="DW149" s="46"/>
      <c r="DX149" s="46"/>
      <c r="DY149" s="46"/>
      <c r="DZ149" s="46"/>
      <c r="EA149" s="46"/>
      <c r="EB149" s="46"/>
      <c r="EC149" s="46"/>
      <c r="ED149" s="46"/>
      <c r="EE149" s="46"/>
      <c r="EF149" s="46"/>
      <c r="EG149" s="46"/>
      <c r="EH149" s="46"/>
      <c r="EI149" s="46"/>
      <c r="EJ149" s="46"/>
      <c r="EK149" s="46"/>
      <c r="EL149" s="46"/>
      <c r="EM149" s="46"/>
      <c r="EN149" s="46"/>
      <c r="EO149" s="46"/>
      <c r="EP149" s="46"/>
      <c r="EQ149" s="46"/>
      <c r="ER149" s="46"/>
      <c r="ES149" s="46"/>
      <c r="ET149" s="46"/>
      <c r="EU149" s="46"/>
      <c r="EV149" s="46"/>
      <c r="EW149" s="46"/>
      <c r="EX149" s="46"/>
      <c r="EY149" s="46"/>
      <c r="EZ149" s="46"/>
      <c r="FA149" s="46"/>
      <c r="FB149" s="46"/>
      <c r="FC149" s="46"/>
      <c r="FD149" s="46"/>
      <c r="FE149" s="46"/>
      <c r="FF149" s="46"/>
      <c r="FG149" s="46"/>
      <c r="FH149" s="46"/>
      <c r="FI149" s="46"/>
      <c r="FJ149" s="46"/>
      <c r="FK149" s="46"/>
      <c r="FL149" s="46"/>
      <c r="FM149" s="46"/>
      <c r="FN149" s="46"/>
      <c r="FO149" s="46"/>
      <c r="FP149" s="46"/>
      <c r="FQ149" s="46"/>
      <c r="FR149" s="46"/>
      <c r="FS149" s="46"/>
      <c r="FT149" s="46"/>
      <c r="FU149" s="46"/>
      <c r="FV149" s="46"/>
      <c r="FW149" s="46"/>
      <c r="FX149" s="46"/>
      <c r="FY149" s="46"/>
      <c r="FZ149" s="46"/>
      <c r="GA149" s="46"/>
      <c r="GB149" s="46"/>
      <c r="GC149" s="46"/>
      <c r="GD149" s="46"/>
      <c r="GE149" s="46"/>
      <c r="GF149" s="46"/>
      <c r="GG149" s="46"/>
      <c r="GH149" s="46"/>
      <c r="GI149" s="46"/>
      <c r="GJ149" s="46"/>
      <c r="GK149" s="46"/>
      <c r="GL149" s="46"/>
      <c r="GM149" s="46"/>
      <c r="GN149" s="46"/>
      <c r="GO149" s="46"/>
      <c r="GP149" s="46"/>
      <c r="GQ149" s="46"/>
      <c r="GR149" s="46"/>
      <c r="GS149" s="46"/>
      <c r="GT149" s="46"/>
      <c r="GU149" s="46"/>
      <c r="GV149" s="46"/>
      <c r="GW149" s="46"/>
      <c r="GX149" s="46"/>
      <c r="GY149" s="46"/>
      <c r="GZ149" s="46"/>
      <c r="HA149" s="46"/>
      <c r="HB149" s="46"/>
      <c r="HC149" s="46"/>
      <c r="HD149" s="46"/>
      <c r="HE149" s="46"/>
      <c r="HF149" s="46"/>
      <c r="HG149" s="46"/>
      <c r="HH149" s="46"/>
      <c r="HI149" s="46"/>
      <c r="HJ149" s="46"/>
      <c r="HK149" s="46"/>
      <c r="HL149" s="46"/>
      <c r="HM149" s="46"/>
      <c r="HN149" s="46"/>
      <c r="HO149" s="46"/>
      <c r="HP149" s="46"/>
      <c r="HQ149" s="46"/>
      <c r="HR149" s="46"/>
      <c r="HS149" s="46"/>
      <c r="HT149" s="46"/>
      <c r="HU149" s="46"/>
      <c r="HV149" s="46"/>
      <c r="HW149" s="46"/>
      <c r="HX149" s="46"/>
      <c r="HY149" s="46"/>
      <c r="HZ149" s="46"/>
      <c r="IA149" s="46"/>
      <c r="IB149" s="46"/>
      <c r="IC149" s="46"/>
      <c r="ID149" s="46"/>
      <c r="IE149" s="46"/>
      <c r="IF149" s="46"/>
      <c r="IG149" s="46"/>
      <c r="IH149" s="46"/>
      <c r="II149" s="46"/>
      <c r="IJ149" s="46"/>
      <c r="IK149" s="46"/>
      <c r="IL149" s="46"/>
      <c r="IM149" s="46"/>
      <c r="IN149" s="46"/>
      <c r="IO149" s="46"/>
      <c r="IP149" s="46"/>
      <c r="IQ149" s="46"/>
      <c r="IR149" s="46"/>
      <c r="IS149" s="46"/>
      <c r="IT149" s="46"/>
      <c r="IU149" s="46"/>
      <c r="IV149" s="46"/>
    </row>
    <row r="150" spans="1:6" ht="57">
      <c r="A150" s="42" t="s">
        <v>152</v>
      </c>
      <c r="B150" s="43">
        <v>150000</v>
      </c>
      <c r="C150" s="43">
        <v>150000</v>
      </c>
      <c r="D150" s="43">
        <v>182000</v>
      </c>
      <c r="E150" s="44">
        <f t="shared" si="9"/>
        <v>0</v>
      </c>
      <c r="F150" s="40"/>
    </row>
    <row r="151" spans="1:256" ht="34.5">
      <c r="A151" s="34" t="s">
        <v>153</v>
      </c>
      <c r="B151" s="35">
        <f>SUM(B152)</f>
        <v>0</v>
      </c>
      <c r="C151" s="35">
        <f>SUM(C152)</f>
        <v>0</v>
      </c>
      <c r="D151" s="35">
        <f>SUM(D152)</f>
        <v>0</v>
      </c>
      <c r="E151" s="44">
        <f t="shared" si="9"/>
        <v>0</v>
      </c>
      <c r="F151" s="37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  <c r="BG151" s="46"/>
      <c r="BH151" s="46"/>
      <c r="BI151" s="46"/>
      <c r="BJ151" s="46"/>
      <c r="BK151" s="46"/>
      <c r="BL151" s="46"/>
      <c r="BM151" s="46"/>
      <c r="BN151" s="46"/>
      <c r="BO151" s="46"/>
      <c r="BP151" s="46"/>
      <c r="BQ151" s="46"/>
      <c r="BR151" s="46"/>
      <c r="BS151" s="46"/>
      <c r="BT151" s="46"/>
      <c r="BU151" s="46"/>
      <c r="BV151" s="46"/>
      <c r="BW151" s="46"/>
      <c r="BX151" s="46"/>
      <c r="BY151" s="46"/>
      <c r="BZ151" s="46"/>
      <c r="CA151" s="46"/>
      <c r="CB151" s="46"/>
      <c r="CC151" s="46"/>
      <c r="CD151" s="46"/>
      <c r="CE151" s="46"/>
      <c r="CF151" s="46"/>
      <c r="CG151" s="46"/>
      <c r="CH151" s="46"/>
      <c r="CI151" s="46"/>
      <c r="CJ151" s="46"/>
      <c r="CK151" s="46"/>
      <c r="CL151" s="46"/>
      <c r="CM151" s="46"/>
      <c r="CN151" s="46"/>
      <c r="CO151" s="46"/>
      <c r="CP151" s="46"/>
      <c r="CQ151" s="46"/>
      <c r="CR151" s="46"/>
      <c r="CS151" s="46"/>
      <c r="CT151" s="46"/>
      <c r="CU151" s="46"/>
      <c r="CV151" s="46"/>
      <c r="CW151" s="46"/>
      <c r="CX151" s="46"/>
      <c r="CY151" s="46"/>
      <c r="CZ151" s="46"/>
      <c r="DA151" s="46"/>
      <c r="DB151" s="46"/>
      <c r="DC151" s="46"/>
      <c r="DD151" s="46"/>
      <c r="DE151" s="46"/>
      <c r="DF151" s="46"/>
      <c r="DG151" s="46"/>
      <c r="DH151" s="46"/>
      <c r="DI151" s="46"/>
      <c r="DJ151" s="46"/>
      <c r="DK151" s="46"/>
      <c r="DL151" s="46"/>
      <c r="DM151" s="46"/>
      <c r="DN151" s="46"/>
      <c r="DO151" s="46"/>
      <c r="DP151" s="46"/>
      <c r="DQ151" s="46"/>
      <c r="DR151" s="46"/>
      <c r="DS151" s="46"/>
      <c r="DT151" s="46"/>
      <c r="DU151" s="46"/>
      <c r="DV151" s="46"/>
      <c r="DW151" s="46"/>
      <c r="DX151" s="46"/>
      <c r="DY151" s="46"/>
      <c r="DZ151" s="46"/>
      <c r="EA151" s="46"/>
      <c r="EB151" s="46"/>
      <c r="EC151" s="46"/>
      <c r="ED151" s="46"/>
      <c r="EE151" s="46"/>
      <c r="EF151" s="46"/>
      <c r="EG151" s="46"/>
      <c r="EH151" s="46"/>
      <c r="EI151" s="46"/>
      <c r="EJ151" s="46"/>
      <c r="EK151" s="46"/>
      <c r="EL151" s="46"/>
      <c r="EM151" s="46"/>
      <c r="EN151" s="46"/>
      <c r="EO151" s="46"/>
      <c r="EP151" s="46"/>
      <c r="EQ151" s="46"/>
      <c r="ER151" s="46"/>
      <c r="ES151" s="46"/>
      <c r="ET151" s="46"/>
      <c r="EU151" s="46"/>
      <c r="EV151" s="46"/>
      <c r="EW151" s="46"/>
      <c r="EX151" s="46"/>
      <c r="EY151" s="46"/>
      <c r="EZ151" s="46"/>
      <c r="FA151" s="46"/>
      <c r="FB151" s="46"/>
      <c r="FC151" s="46"/>
      <c r="FD151" s="46"/>
      <c r="FE151" s="46"/>
      <c r="FF151" s="46"/>
      <c r="FG151" s="46"/>
      <c r="FH151" s="46"/>
      <c r="FI151" s="46"/>
      <c r="FJ151" s="46"/>
      <c r="FK151" s="46"/>
      <c r="FL151" s="46"/>
      <c r="FM151" s="46"/>
      <c r="FN151" s="46"/>
      <c r="FO151" s="46"/>
      <c r="FP151" s="46"/>
      <c r="FQ151" s="46"/>
      <c r="FR151" s="46"/>
      <c r="FS151" s="46"/>
      <c r="FT151" s="46"/>
      <c r="FU151" s="46"/>
      <c r="FV151" s="46"/>
      <c r="FW151" s="46"/>
      <c r="FX151" s="46"/>
      <c r="FY151" s="46"/>
      <c r="FZ151" s="46"/>
      <c r="GA151" s="46"/>
      <c r="GB151" s="46"/>
      <c r="GC151" s="46"/>
      <c r="GD151" s="46"/>
      <c r="GE151" s="46"/>
      <c r="GF151" s="46"/>
      <c r="GG151" s="46"/>
      <c r="GH151" s="46"/>
      <c r="GI151" s="46"/>
      <c r="GJ151" s="46"/>
      <c r="GK151" s="46"/>
      <c r="GL151" s="46"/>
      <c r="GM151" s="46"/>
      <c r="GN151" s="46"/>
      <c r="GO151" s="46"/>
      <c r="GP151" s="46"/>
      <c r="GQ151" s="46"/>
      <c r="GR151" s="46"/>
      <c r="GS151" s="46"/>
      <c r="GT151" s="46"/>
      <c r="GU151" s="46"/>
      <c r="GV151" s="46"/>
      <c r="GW151" s="46"/>
      <c r="GX151" s="46"/>
      <c r="GY151" s="46"/>
      <c r="GZ151" s="46"/>
      <c r="HA151" s="46"/>
      <c r="HB151" s="46"/>
      <c r="HC151" s="46"/>
      <c r="HD151" s="46"/>
      <c r="HE151" s="46"/>
      <c r="HF151" s="46"/>
      <c r="HG151" s="46"/>
      <c r="HH151" s="46"/>
      <c r="HI151" s="46"/>
      <c r="HJ151" s="46"/>
      <c r="HK151" s="46"/>
      <c r="HL151" s="46"/>
      <c r="HM151" s="46"/>
      <c r="HN151" s="46"/>
      <c r="HO151" s="46"/>
      <c r="HP151" s="46"/>
      <c r="HQ151" s="46"/>
      <c r="HR151" s="46"/>
      <c r="HS151" s="46"/>
      <c r="HT151" s="46"/>
      <c r="HU151" s="46"/>
      <c r="HV151" s="46"/>
      <c r="HW151" s="46"/>
      <c r="HX151" s="46"/>
      <c r="HY151" s="46"/>
      <c r="HZ151" s="46"/>
      <c r="IA151" s="46"/>
      <c r="IB151" s="46"/>
      <c r="IC151" s="46"/>
      <c r="ID151" s="46"/>
      <c r="IE151" s="46"/>
      <c r="IF151" s="46"/>
      <c r="IG151" s="46"/>
      <c r="IH151" s="46"/>
      <c r="II151" s="46"/>
      <c r="IJ151" s="46"/>
      <c r="IK151" s="46"/>
      <c r="IL151" s="46"/>
      <c r="IM151" s="46"/>
      <c r="IN151" s="46"/>
      <c r="IO151" s="46"/>
      <c r="IP151" s="46"/>
      <c r="IQ151" s="46"/>
      <c r="IR151" s="46"/>
      <c r="IS151" s="46"/>
      <c r="IT151" s="46"/>
      <c r="IU151" s="46"/>
      <c r="IV151" s="46"/>
    </row>
    <row r="152" spans="1:6" ht="57">
      <c r="A152" s="42" t="s">
        <v>154</v>
      </c>
      <c r="B152" s="43">
        <v>4532196</v>
      </c>
      <c r="C152" s="43">
        <v>4532196</v>
      </c>
      <c r="D152" s="43">
        <v>3485000</v>
      </c>
      <c r="E152" s="44">
        <f t="shared" si="9"/>
        <v>0</v>
      </c>
      <c r="F152" s="40"/>
    </row>
    <row r="153" spans="1:256" ht="24">
      <c r="A153" s="34" t="s">
        <v>155</v>
      </c>
      <c r="B153" s="35">
        <f>SUM(B154)</f>
        <v>0</v>
      </c>
      <c r="C153" s="35">
        <f>SUM(C154)</f>
        <v>0</v>
      </c>
      <c r="D153" s="35">
        <f>SUM(D154)</f>
        <v>0</v>
      </c>
      <c r="E153" s="44">
        <f t="shared" si="9"/>
        <v>0</v>
      </c>
      <c r="F153" s="37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  <c r="BP153" s="46"/>
      <c r="BQ153" s="46"/>
      <c r="BR153" s="46"/>
      <c r="BS153" s="46"/>
      <c r="BT153" s="46"/>
      <c r="BU153" s="46"/>
      <c r="BV153" s="46"/>
      <c r="BW153" s="46"/>
      <c r="BX153" s="46"/>
      <c r="BY153" s="46"/>
      <c r="BZ153" s="46"/>
      <c r="CA153" s="46"/>
      <c r="CB153" s="46"/>
      <c r="CC153" s="46"/>
      <c r="CD153" s="46"/>
      <c r="CE153" s="46"/>
      <c r="CF153" s="46"/>
      <c r="CG153" s="46"/>
      <c r="CH153" s="46"/>
      <c r="CI153" s="46"/>
      <c r="CJ153" s="46"/>
      <c r="CK153" s="46"/>
      <c r="CL153" s="46"/>
      <c r="CM153" s="46"/>
      <c r="CN153" s="46"/>
      <c r="CO153" s="46"/>
      <c r="CP153" s="46"/>
      <c r="CQ153" s="46"/>
      <c r="CR153" s="46"/>
      <c r="CS153" s="46"/>
      <c r="CT153" s="46"/>
      <c r="CU153" s="46"/>
      <c r="CV153" s="46"/>
      <c r="CW153" s="46"/>
      <c r="CX153" s="46"/>
      <c r="CY153" s="46"/>
      <c r="CZ153" s="46"/>
      <c r="DA153" s="46"/>
      <c r="DB153" s="46"/>
      <c r="DC153" s="46"/>
      <c r="DD153" s="46"/>
      <c r="DE153" s="46"/>
      <c r="DF153" s="46"/>
      <c r="DG153" s="46"/>
      <c r="DH153" s="46"/>
      <c r="DI153" s="46"/>
      <c r="DJ153" s="46"/>
      <c r="DK153" s="46"/>
      <c r="DL153" s="46"/>
      <c r="DM153" s="46"/>
      <c r="DN153" s="46"/>
      <c r="DO153" s="46"/>
      <c r="DP153" s="46"/>
      <c r="DQ153" s="46"/>
      <c r="DR153" s="46"/>
      <c r="DS153" s="46"/>
      <c r="DT153" s="46"/>
      <c r="DU153" s="46"/>
      <c r="DV153" s="46"/>
      <c r="DW153" s="46"/>
      <c r="DX153" s="46"/>
      <c r="DY153" s="46"/>
      <c r="DZ153" s="46"/>
      <c r="EA153" s="46"/>
      <c r="EB153" s="46"/>
      <c r="EC153" s="46"/>
      <c r="ED153" s="46"/>
      <c r="EE153" s="46"/>
      <c r="EF153" s="46"/>
      <c r="EG153" s="46"/>
      <c r="EH153" s="46"/>
      <c r="EI153" s="46"/>
      <c r="EJ153" s="46"/>
      <c r="EK153" s="46"/>
      <c r="EL153" s="46"/>
      <c r="EM153" s="46"/>
      <c r="EN153" s="46"/>
      <c r="EO153" s="46"/>
      <c r="EP153" s="46"/>
      <c r="EQ153" s="46"/>
      <c r="ER153" s="46"/>
      <c r="ES153" s="46"/>
      <c r="ET153" s="46"/>
      <c r="EU153" s="46"/>
      <c r="EV153" s="46"/>
      <c r="EW153" s="46"/>
      <c r="EX153" s="46"/>
      <c r="EY153" s="46"/>
      <c r="EZ153" s="46"/>
      <c r="FA153" s="46"/>
      <c r="FB153" s="46"/>
      <c r="FC153" s="46"/>
      <c r="FD153" s="46"/>
      <c r="FE153" s="46"/>
      <c r="FF153" s="46"/>
      <c r="FG153" s="46"/>
      <c r="FH153" s="46"/>
      <c r="FI153" s="46"/>
      <c r="FJ153" s="46"/>
      <c r="FK153" s="46"/>
      <c r="FL153" s="46"/>
      <c r="FM153" s="46"/>
      <c r="FN153" s="46"/>
      <c r="FO153" s="46"/>
      <c r="FP153" s="46"/>
      <c r="FQ153" s="46"/>
      <c r="FR153" s="46"/>
      <c r="FS153" s="46"/>
      <c r="FT153" s="46"/>
      <c r="FU153" s="46"/>
      <c r="FV153" s="46"/>
      <c r="FW153" s="46"/>
      <c r="FX153" s="46"/>
      <c r="FY153" s="46"/>
      <c r="FZ153" s="46"/>
      <c r="GA153" s="46"/>
      <c r="GB153" s="46"/>
      <c r="GC153" s="46"/>
      <c r="GD153" s="46"/>
      <c r="GE153" s="46"/>
      <c r="GF153" s="46"/>
      <c r="GG153" s="46"/>
      <c r="GH153" s="46"/>
      <c r="GI153" s="46"/>
      <c r="GJ153" s="46"/>
      <c r="GK153" s="46"/>
      <c r="GL153" s="46"/>
      <c r="GM153" s="46"/>
      <c r="GN153" s="46"/>
      <c r="GO153" s="46"/>
      <c r="GP153" s="46"/>
      <c r="GQ153" s="46"/>
      <c r="GR153" s="46"/>
      <c r="GS153" s="46"/>
      <c r="GT153" s="46"/>
      <c r="GU153" s="46"/>
      <c r="GV153" s="46"/>
      <c r="GW153" s="46"/>
      <c r="GX153" s="46"/>
      <c r="GY153" s="46"/>
      <c r="GZ153" s="46"/>
      <c r="HA153" s="46"/>
      <c r="HB153" s="46"/>
      <c r="HC153" s="46"/>
      <c r="HD153" s="46"/>
      <c r="HE153" s="46"/>
      <c r="HF153" s="46"/>
      <c r="HG153" s="46"/>
      <c r="HH153" s="46"/>
      <c r="HI153" s="46"/>
      <c r="HJ153" s="46"/>
      <c r="HK153" s="46"/>
      <c r="HL153" s="46"/>
      <c r="HM153" s="46"/>
      <c r="HN153" s="46"/>
      <c r="HO153" s="46"/>
      <c r="HP153" s="46"/>
      <c r="HQ153" s="46"/>
      <c r="HR153" s="46"/>
      <c r="HS153" s="46"/>
      <c r="HT153" s="46"/>
      <c r="HU153" s="46"/>
      <c r="HV153" s="46"/>
      <c r="HW153" s="46"/>
      <c r="HX153" s="46"/>
      <c r="HY153" s="46"/>
      <c r="HZ153" s="46"/>
      <c r="IA153" s="46"/>
      <c r="IB153" s="46"/>
      <c r="IC153" s="46"/>
      <c r="ID153" s="46"/>
      <c r="IE153" s="46"/>
      <c r="IF153" s="46"/>
      <c r="IG153" s="46"/>
      <c r="IH153" s="46"/>
      <c r="II153" s="46"/>
      <c r="IJ153" s="46"/>
      <c r="IK153" s="46"/>
      <c r="IL153" s="46"/>
      <c r="IM153" s="46"/>
      <c r="IN153" s="46"/>
      <c r="IO153" s="46"/>
      <c r="IP153" s="46"/>
      <c r="IQ153" s="46"/>
      <c r="IR153" s="46"/>
      <c r="IS153" s="46"/>
      <c r="IT153" s="46"/>
      <c r="IU153" s="46"/>
      <c r="IV153" s="46"/>
    </row>
    <row r="154" spans="1:6" ht="57">
      <c r="A154" s="42" t="s">
        <v>156</v>
      </c>
      <c r="B154" s="43">
        <v>379000</v>
      </c>
      <c r="C154" s="43">
        <v>379000</v>
      </c>
      <c r="D154" s="43">
        <v>440000</v>
      </c>
      <c r="E154" s="44">
        <f t="shared" si="9"/>
        <v>0</v>
      </c>
      <c r="F154" s="40"/>
    </row>
    <row r="155" spans="1:256" ht="17.25" customHeight="1">
      <c r="A155" s="34" t="s">
        <v>157</v>
      </c>
      <c r="B155" s="35">
        <f>SUM(B156)</f>
        <v>0</v>
      </c>
      <c r="C155" s="35">
        <f>SUM(C156)</f>
        <v>0</v>
      </c>
      <c r="D155" s="35">
        <f>SUM(D156)</f>
        <v>0</v>
      </c>
      <c r="E155" s="44">
        <f t="shared" si="9"/>
        <v>0</v>
      </c>
      <c r="F155" s="37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  <c r="BF155" s="46"/>
      <c r="BG155" s="46"/>
      <c r="BH155" s="46"/>
      <c r="BI155" s="46"/>
      <c r="BJ155" s="46"/>
      <c r="BK155" s="46"/>
      <c r="BL155" s="46"/>
      <c r="BM155" s="46"/>
      <c r="BN155" s="46"/>
      <c r="BO155" s="46"/>
      <c r="BP155" s="46"/>
      <c r="BQ155" s="46"/>
      <c r="BR155" s="46"/>
      <c r="BS155" s="46"/>
      <c r="BT155" s="46"/>
      <c r="BU155" s="46"/>
      <c r="BV155" s="46"/>
      <c r="BW155" s="46"/>
      <c r="BX155" s="46"/>
      <c r="BY155" s="46"/>
      <c r="BZ155" s="46"/>
      <c r="CA155" s="46"/>
      <c r="CB155" s="46"/>
      <c r="CC155" s="46"/>
      <c r="CD155" s="46"/>
      <c r="CE155" s="46"/>
      <c r="CF155" s="46"/>
      <c r="CG155" s="46"/>
      <c r="CH155" s="46"/>
      <c r="CI155" s="46"/>
      <c r="CJ155" s="46"/>
      <c r="CK155" s="46"/>
      <c r="CL155" s="46"/>
      <c r="CM155" s="46"/>
      <c r="CN155" s="46"/>
      <c r="CO155" s="46"/>
      <c r="CP155" s="46"/>
      <c r="CQ155" s="46"/>
      <c r="CR155" s="46"/>
      <c r="CS155" s="46"/>
      <c r="CT155" s="46"/>
      <c r="CU155" s="46"/>
      <c r="CV155" s="46"/>
      <c r="CW155" s="46"/>
      <c r="CX155" s="46"/>
      <c r="CY155" s="46"/>
      <c r="CZ155" s="46"/>
      <c r="DA155" s="46"/>
      <c r="DB155" s="46"/>
      <c r="DC155" s="46"/>
      <c r="DD155" s="46"/>
      <c r="DE155" s="46"/>
      <c r="DF155" s="46"/>
      <c r="DG155" s="46"/>
      <c r="DH155" s="46"/>
      <c r="DI155" s="46"/>
      <c r="DJ155" s="46"/>
      <c r="DK155" s="46"/>
      <c r="DL155" s="46"/>
      <c r="DM155" s="46"/>
      <c r="DN155" s="46"/>
      <c r="DO155" s="46"/>
      <c r="DP155" s="46"/>
      <c r="DQ155" s="46"/>
      <c r="DR155" s="46"/>
      <c r="DS155" s="46"/>
      <c r="DT155" s="46"/>
      <c r="DU155" s="46"/>
      <c r="DV155" s="46"/>
      <c r="DW155" s="46"/>
      <c r="DX155" s="46"/>
      <c r="DY155" s="46"/>
      <c r="DZ155" s="46"/>
      <c r="EA155" s="46"/>
      <c r="EB155" s="46"/>
      <c r="EC155" s="46"/>
      <c r="ED155" s="46"/>
      <c r="EE155" s="46"/>
      <c r="EF155" s="46"/>
      <c r="EG155" s="46"/>
      <c r="EH155" s="46"/>
      <c r="EI155" s="46"/>
      <c r="EJ155" s="46"/>
      <c r="EK155" s="46"/>
      <c r="EL155" s="46"/>
      <c r="EM155" s="46"/>
      <c r="EN155" s="46"/>
      <c r="EO155" s="46"/>
      <c r="EP155" s="46"/>
      <c r="EQ155" s="46"/>
      <c r="ER155" s="46"/>
      <c r="ES155" s="46"/>
      <c r="ET155" s="46"/>
      <c r="EU155" s="46"/>
      <c r="EV155" s="46"/>
      <c r="EW155" s="46"/>
      <c r="EX155" s="46"/>
      <c r="EY155" s="46"/>
      <c r="EZ155" s="46"/>
      <c r="FA155" s="46"/>
      <c r="FB155" s="46"/>
      <c r="FC155" s="46"/>
      <c r="FD155" s="46"/>
      <c r="FE155" s="46"/>
      <c r="FF155" s="46"/>
      <c r="FG155" s="46"/>
      <c r="FH155" s="46"/>
      <c r="FI155" s="46"/>
      <c r="FJ155" s="46"/>
      <c r="FK155" s="46"/>
      <c r="FL155" s="46"/>
      <c r="FM155" s="46"/>
      <c r="FN155" s="46"/>
      <c r="FO155" s="46"/>
      <c r="FP155" s="46"/>
      <c r="FQ155" s="46"/>
      <c r="FR155" s="46"/>
      <c r="FS155" s="46"/>
      <c r="FT155" s="46"/>
      <c r="FU155" s="46"/>
      <c r="FV155" s="46"/>
      <c r="FW155" s="46"/>
      <c r="FX155" s="46"/>
      <c r="FY155" s="46"/>
      <c r="FZ155" s="46"/>
      <c r="GA155" s="46"/>
      <c r="GB155" s="46"/>
      <c r="GC155" s="46"/>
      <c r="GD155" s="46"/>
      <c r="GE155" s="46"/>
      <c r="GF155" s="46"/>
      <c r="GG155" s="46"/>
      <c r="GH155" s="46"/>
      <c r="GI155" s="46"/>
      <c r="GJ155" s="46"/>
      <c r="GK155" s="46"/>
      <c r="GL155" s="46"/>
      <c r="GM155" s="46"/>
      <c r="GN155" s="46"/>
      <c r="GO155" s="46"/>
      <c r="GP155" s="46"/>
      <c r="GQ155" s="46"/>
      <c r="GR155" s="46"/>
      <c r="GS155" s="46"/>
      <c r="GT155" s="46"/>
      <c r="GU155" s="46"/>
      <c r="GV155" s="46"/>
      <c r="GW155" s="46"/>
      <c r="GX155" s="46"/>
      <c r="GY155" s="46"/>
      <c r="GZ155" s="46"/>
      <c r="HA155" s="46"/>
      <c r="HB155" s="46"/>
      <c r="HC155" s="46"/>
      <c r="HD155" s="46"/>
      <c r="HE155" s="46"/>
      <c r="HF155" s="46"/>
      <c r="HG155" s="46"/>
      <c r="HH155" s="46"/>
      <c r="HI155" s="46"/>
      <c r="HJ155" s="46"/>
      <c r="HK155" s="46"/>
      <c r="HL155" s="46"/>
      <c r="HM155" s="46"/>
      <c r="HN155" s="46"/>
      <c r="HO155" s="46"/>
      <c r="HP155" s="46"/>
      <c r="HQ155" s="46"/>
      <c r="HR155" s="46"/>
      <c r="HS155" s="46"/>
      <c r="HT155" s="46"/>
      <c r="HU155" s="46"/>
      <c r="HV155" s="46"/>
      <c r="HW155" s="46"/>
      <c r="HX155" s="46"/>
      <c r="HY155" s="46"/>
      <c r="HZ155" s="46"/>
      <c r="IA155" s="46"/>
      <c r="IB155" s="46"/>
      <c r="IC155" s="46"/>
      <c r="ID155" s="46"/>
      <c r="IE155" s="46"/>
      <c r="IF155" s="46"/>
      <c r="IG155" s="46"/>
      <c r="IH155" s="46"/>
      <c r="II155" s="46"/>
      <c r="IJ155" s="46"/>
      <c r="IK155" s="46"/>
      <c r="IL155" s="46"/>
      <c r="IM155" s="46"/>
      <c r="IN155" s="46"/>
      <c r="IO155" s="46"/>
      <c r="IP155" s="46"/>
      <c r="IQ155" s="46"/>
      <c r="IR155" s="46"/>
      <c r="IS155" s="46"/>
      <c r="IT155" s="46"/>
      <c r="IU155" s="46"/>
      <c r="IV155" s="46"/>
    </row>
    <row r="156" spans="1:6" ht="57">
      <c r="A156" s="42" t="s">
        <v>158</v>
      </c>
      <c r="B156" s="43">
        <v>686000</v>
      </c>
      <c r="C156" s="43">
        <v>686000</v>
      </c>
      <c r="D156" s="43">
        <v>706000</v>
      </c>
      <c r="E156" s="44">
        <f t="shared" si="9"/>
        <v>0</v>
      </c>
      <c r="F156" s="40"/>
    </row>
    <row r="157" spans="1:256" ht="27.75" customHeight="1">
      <c r="A157" s="34" t="s">
        <v>159</v>
      </c>
      <c r="B157" s="35">
        <f>SUM(B158)</f>
        <v>0</v>
      </c>
      <c r="C157" s="35">
        <f>SUM(C158)</f>
        <v>0</v>
      </c>
      <c r="D157" s="35">
        <f>SUM(D158)</f>
        <v>0</v>
      </c>
      <c r="E157" s="44">
        <f aca="true" t="shared" si="10" ref="E157:E167">D157/B157</f>
        <v>0</v>
      </c>
      <c r="F157" s="37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  <c r="BF157" s="46"/>
      <c r="BG157" s="46"/>
      <c r="BH157" s="46"/>
      <c r="BI157" s="46"/>
      <c r="BJ157" s="46"/>
      <c r="BK157" s="46"/>
      <c r="BL157" s="46"/>
      <c r="BM157" s="46"/>
      <c r="BN157" s="46"/>
      <c r="BO157" s="46"/>
      <c r="BP157" s="46"/>
      <c r="BQ157" s="46"/>
      <c r="BR157" s="46"/>
      <c r="BS157" s="46"/>
      <c r="BT157" s="46"/>
      <c r="BU157" s="46"/>
      <c r="BV157" s="46"/>
      <c r="BW157" s="46"/>
      <c r="BX157" s="46"/>
      <c r="BY157" s="46"/>
      <c r="BZ157" s="46"/>
      <c r="CA157" s="46"/>
      <c r="CB157" s="46"/>
      <c r="CC157" s="46"/>
      <c r="CD157" s="46"/>
      <c r="CE157" s="46"/>
      <c r="CF157" s="46"/>
      <c r="CG157" s="46"/>
      <c r="CH157" s="46"/>
      <c r="CI157" s="46"/>
      <c r="CJ157" s="46"/>
      <c r="CK157" s="46"/>
      <c r="CL157" s="46"/>
      <c r="CM157" s="46"/>
      <c r="CN157" s="46"/>
      <c r="CO157" s="46"/>
      <c r="CP157" s="46"/>
      <c r="CQ157" s="46"/>
      <c r="CR157" s="46"/>
      <c r="CS157" s="46"/>
      <c r="CT157" s="46"/>
      <c r="CU157" s="46"/>
      <c r="CV157" s="46"/>
      <c r="CW157" s="46"/>
      <c r="CX157" s="46"/>
      <c r="CY157" s="46"/>
      <c r="CZ157" s="46"/>
      <c r="DA157" s="46"/>
      <c r="DB157" s="46"/>
      <c r="DC157" s="46"/>
      <c r="DD157" s="46"/>
      <c r="DE157" s="46"/>
      <c r="DF157" s="46"/>
      <c r="DG157" s="46"/>
      <c r="DH157" s="46"/>
      <c r="DI157" s="46"/>
      <c r="DJ157" s="46"/>
      <c r="DK157" s="46"/>
      <c r="DL157" s="46"/>
      <c r="DM157" s="46"/>
      <c r="DN157" s="46"/>
      <c r="DO157" s="46"/>
      <c r="DP157" s="46"/>
      <c r="DQ157" s="46"/>
      <c r="DR157" s="46"/>
      <c r="DS157" s="46"/>
      <c r="DT157" s="46"/>
      <c r="DU157" s="46"/>
      <c r="DV157" s="46"/>
      <c r="DW157" s="46"/>
      <c r="DX157" s="46"/>
      <c r="DY157" s="46"/>
      <c r="DZ157" s="46"/>
      <c r="EA157" s="46"/>
      <c r="EB157" s="46"/>
      <c r="EC157" s="46"/>
      <c r="ED157" s="46"/>
      <c r="EE157" s="46"/>
      <c r="EF157" s="46"/>
      <c r="EG157" s="46"/>
      <c r="EH157" s="46"/>
      <c r="EI157" s="46"/>
      <c r="EJ157" s="46"/>
      <c r="EK157" s="46"/>
      <c r="EL157" s="46"/>
      <c r="EM157" s="46"/>
      <c r="EN157" s="46"/>
      <c r="EO157" s="46"/>
      <c r="EP157" s="46"/>
      <c r="EQ157" s="46"/>
      <c r="ER157" s="46"/>
      <c r="ES157" s="46"/>
      <c r="ET157" s="46"/>
      <c r="EU157" s="46"/>
      <c r="EV157" s="46"/>
      <c r="EW157" s="46"/>
      <c r="EX157" s="46"/>
      <c r="EY157" s="46"/>
      <c r="EZ157" s="46"/>
      <c r="FA157" s="46"/>
      <c r="FB157" s="46"/>
      <c r="FC157" s="46"/>
      <c r="FD157" s="46"/>
      <c r="FE157" s="46"/>
      <c r="FF157" s="46"/>
      <c r="FG157" s="46"/>
      <c r="FH157" s="46"/>
      <c r="FI157" s="46"/>
      <c r="FJ157" s="46"/>
      <c r="FK157" s="46"/>
      <c r="FL157" s="46"/>
      <c r="FM157" s="46"/>
      <c r="FN157" s="46"/>
      <c r="FO157" s="46"/>
      <c r="FP157" s="46"/>
      <c r="FQ157" s="46"/>
      <c r="FR157" s="46"/>
      <c r="FS157" s="46"/>
      <c r="FT157" s="46"/>
      <c r="FU157" s="46"/>
      <c r="FV157" s="46"/>
      <c r="FW157" s="46"/>
      <c r="FX157" s="46"/>
      <c r="FY157" s="46"/>
      <c r="FZ157" s="46"/>
      <c r="GA157" s="46"/>
      <c r="GB157" s="46"/>
      <c r="GC157" s="46"/>
      <c r="GD157" s="46"/>
      <c r="GE157" s="46"/>
      <c r="GF157" s="46"/>
      <c r="GG157" s="46"/>
      <c r="GH157" s="46"/>
      <c r="GI157" s="46"/>
      <c r="GJ157" s="46"/>
      <c r="GK157" s="46"/>
      <c r="GL157" s="46"/>
      <c r="GM157" s="46"/>
      <c r="GN157" s="46"/>
      <c r="GO157" s="46"/>
      <c r="GP157" s="46"/>
      <c r="GQ157" s="46"/>
      <c r="GR157" s="46"/>
      <c r="GS157" s="46"/>
      <c r="GT157" s="46"/>
      <c r="GU157" s="46"/>
      <c r="GV157" s="46"/>
      <c r="GW157" s="46"/>
      <c r="GX157" s="46"/>
      <c r="GY157" s="46"/>
      <c r="GZ157" s="46"/>
      <c r="HA157" s="46"/>
      <c r="HB157" s="46"/>
      <c r="HC157" s="46"/>
      <c r="HD157" s="46"/>
      <c r="HE157" s="46"/>
      <c r="HF157" s="46"/>
      <c r="HG157" s="46"/>
      <c r="HH157" s="46"/>
      <c r="HI157" s="46"/>
      <c r="HJ157" s="46"/>
      <c r="HK157" s="46"/>
      <c r="HL157" s="46"/>
      <c r="HM157" s="46"/>
      <c r="HN157" s="46"/>
      <c r="HO157" s="46"/>
      <c r="HP157" s="46"/>
      <c r="HQ157" s="46"/>
      <c r="HR157" s="46"/>
      <c r="HS157" s="46"/>
      <c r="HT157" s="46"/>
      <c r="HU157" s="46"/>
      <c r="HV157" s="46"/>
      <c r="HW157" s="46"/>
      <c r="HX157" s="46"/>
      <c r="HY157" s="46"/>
      <c r="HZ157" s="46"/>
      <c r="IA157" s="46"/>
      <c r="IB157" s="46"/>
      <c r="IC157" s="46"/>
      <c r="ID157" s="46"/>
      <c r="IE157" s="46"/>
      <c r="IF157" s="46"/>
      <c r="IG157" s="46"/>
      <c r="IH157" s="46"/>
      <c r="II157" s="46"/>
      <c r="IJ157" s="46"/>
      <c r="IK157" s="46"/>
      <c r="IL157" s="46"/>
      <c r="IM157" s="46"/>
      <c r="IN157" s="46"/>
      <c r="IO157" s="46"/>
      <c r="IP157" s="46"/>
      <c r="IQ157" s="46"/>
      <c r="IR157" s="46"/>
      <c r="IS157" s="46"/>
      <c r="IT157" s="46"/>
      <c r="IU157" s="46"/>
      <c r="IV157" s="46"/>
    </row>
    <row r="158" spans="1:6" ht="57">
      <c r="A158" s="42" t="s">
        <v>160</v>
      </c>
      <c r="B158" s="48">
        <v>43000</v>
      </c>
      <c r="C158" s="48">
        <v>43000</v>
      </c>
      <c r="D158" s="48">
        <v>0</v>
      </c>
      <c r="E158" s="44">
        <f t="shared" si="10"/>
        <v>0</v>
      </c>
      <c r="F158" s="40"/>
    </row>
    <row r="159" spans="1:256" ht="12.75">
      <c r="A159" s="34" t="s">
        <v>161</v>
      </c>
      <c r="B159" s="71">
        <f>SUM(B160)</f>
        <v>0</v>
      </c>
      <c r="C159" s="71">
        <f>SUM(C160)</f>
        <v>0</v>
      </c>
      <c r="D159" s="35">
        <f>SUM(D160)</f>
        <v>0</v>
      </c>
      <c r="E159" s="44">
        <f t="shared" si="10"/>
        <v>0</v>
      </c>
      <c r="F159" s="37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  <c r="BF159" s="46"/>
      <c r="BG159" s="46"/>
      <c r="BH159" s="46"/>
      <c r="BI159" s="46"/>
      <c r="BJ159" s="46"/>
      <c r="BK159" s="46"/>
      <c r="BL159" s="46"/>
      <c r="BM159" s="46"/>
      <c r="BN159" s="46"/>
      <c r="BO159" s="46"/>
      <c r="BP159" s="46"/>
      <c r="BQ159" s="46"/>
      <c r="BR159" s="46"/>
      <c r="BS159" s="46"/>
      <c r="BT159" s="46"/>
      <c r="BU159" s="46"/>
      <c r="BV159" s="46"/>
      <c r="BW159" s="46"/>
      <c r="BX159" s="46"/>
      <c r="BY159" s="46"/>
      <c r="BZ159" s="46"/>
      <c r="CA159" s="46"/>
      <c r="CB159" s="46"/>
      <c r="CC159" s="46"/>
      <c r="CD159" s="46"/>
      <c r="CE159" s="46"/>
      <c r="CF159" s="46"/>
      <c r="CG159" s="46"/>
      <c r="CH159" s="46"/>
      <c r="CI159" s="46"/>
      <c r="CJ159" s="46"/>
      <c r="CK159" s="46"/>
      <c r="CL159" s="46"/>
      <c r="CM159" s="46"/>
      <c r="CN159" s="46"/>
      <c r="CO159" s="46"/>
      <c r="CP159" s="46"/>
      <c r="CQ159" s="46"/>
      <c r="CR159" s="46"/>
      <c r="CS159" s="46"/>
      <c r="CT159" s="46"/>
      <c r="CU159" s="46"/>
      <c r="CV159" s="46"/>
      <c r="CW159" s="46"/>
      <c r="CX159" s="46"/>
      <c r="CY159" s="46"/>
      <c r="CZ159" s="46"/>
      <c r="DA159" s="46"/>
      <c r="DB159" s="46"/>
      <c r="DC159" s="46"/>
      <c r="DD159" s="46"/>
      <c r="DE159" s="46"/>
      <c r="DF159" s="46"/>
      <c r="DG159" s="46"/>
      <c r="DH159" s="46"/>
      <c r="DI159" s="46"/>
      <c r="DJ159" s="46"/>
      <c r="DK159" s="46"/>
      <c r="DL159" s="46"/>
      <c r="DM159" s="46"/>
      <c r="DN159" s="46"/>
      <c r="DO159" s="46"/>
      <c r="DP159" s="46"/>
      <c r="DQ159" s="46"/>
      <c r="DR159" s="46"/>
      <c r="DS159" s="46"/>
      <c r="DT159" s="46"/>
      <c r="DU159" s="46"/>
      <c r="DV159" s="46"/>
      <c r="DW159" s="46"/>
      <c r="DX159" s="46"/>
      <c r="DY159" s="46"/>
      <c r="DZ159" s="46"/>
      <c r="EA159" s="46"/>
      <c r="EB159" s="46"/>
      <c r="EC159" s="46"/>
      <c r="ED159" s="46"/>
      <c r="EE159" s="46"/>
      <c r="EF159" s="46"/>
      <c r="EG159" s="46"/>
      <c r="EH159" s="46"/>
      <c r="EI159" s="46"/>
      <c r="EJ159" s="46"/>
      <c r="EK159" s="46"/>
      <c r="EL159" s="46"/>
      <c r="EM159" s="46"/>
      <c r="EN159" s="46"/>
      <c r="EO159" s="46"/>
      <c r="EP159" s="46"/>
      <c r="EQ159" s="46"/>
      <c r="ER159" s="46"/>
      <c r="ES159" s="46"/>
      <c r="ET159" s="46"/>
      <c r="EU159" s="46"/>
      <c r="EV159" s="46"/>
      <c r="EW159" s="46"/>
      <c r="EX159" s="46"/>
      <c r="EY159" s="46"/>
      <c r="EZ159" s="46"/>
      <c r="FA159" s="46"/>
      <c r="FB159" s="46"/>
      <c r="FC159" s="46"/>
      <c r="FD159" s="46"/>
      <c r="FE159" s="46"/>
      <c r="FF159" s="46"/>
      <c r="FG159" s="46"/>
      <c r="FH159" s="46"/>
      <c r="FI159" s="46"/>
      <c r="FJ159" s="46"/>
      <c r="FK159" s="46"/>
      <c r="FL159" s="46"/>
      <c r="FM159" s="46"/>
      <c r="FN159" s="46"/>
      <c r="FO159" s="46"/>
      <c r="FP159" s="46"/>
      <c r="FQ159" s="46"/>
      <c r="FR159" s="46"/>
      <c r="FS159" s="46"/>
      <c r="FT159" s="46"/>
      <c r="FU159" s="46"/>
      <c r="FV159" s="46"/>
      <c r="FW159" s="46"/>
      <c r="FX159" s="46"/>
      <c r="FY159" s="46"/>
      <c r="FZ159" s="46"/>
      <c r="GA159" s="46"/>
      <c r="GB159" s="46"/>
      <c r="GC159" s="46"/>
      <c r="GD159" s="46"/>
      <c r="GE159" s="46"/>
      <c r="GF159" s="46"/>
      <c r="GG159" s="46"/>
      <c r="GH159" s="46"/>
      <c r="GI159" s="46"/>
      <c r="GJ159" s="46"/>
      <c r="GK159" s="46"/>
      <c r="GL159" s="46"/>
      <c r="GM159" s="46"/>
      <c r="GN159" s="46"/>
      <c r="GO159" s="46"/>
      <c r="GP159" s="46"/>
      <c r="GQ159" s="46"/>
      <c r="GR159" s="46"/>
      <c r="GS159" s="46"/>
      <c r="GT159" s="46"/>
      <c r="GU159" s="46"/>
      <c r="GV159" s="46"/>
      <c r="GW159" s="46"/>
      <c r="GX159" s="46"/>
      <c r="GY159" s="46"/>
      <c r="GZ159" s="46"/>
      <c r="HA159" s="46"/>
      <c r="HB159" s="46"/>
      <c r="HC159" s="46"/>
      <c r="HD159" s="46"/>
      <c r="HE159" s="46"/>
      <c r="HF159" s="46"/>
      <c r="HG159" s="46"/>
      <c r="HH159" s="46"/>
      <c r="HI159" s="46"/>
      <c r="HJ159" s="46"/>
      <c r="HK159" s="46"/>
      <c r="HL159" s="46"/>
      <c r="HM159" s="46"/>
      <c r="HN159" s="46"/>
      <c r="HO159" s="46"/>
      <c r="HP159" s="46"/>
      <c r="HQ159" s="46"/>
      <c r="HR159" s="46"/>
      <c r="HS159" s="46"/>
      <c r="HT159" s="46"/>
      <c r="HU159" s="46"/>
      <c r="HV159" s="46"/>
      <c r="HW159" s="46"/>
      <c r="HX159" s="46"/>
      <c r="HY159" s="46"/>
      <c r="HZ159" s="46"/>
      <c r="IA159" s="46"/>
      <c r="IB159" s="46"/>
      <c r="IC159" s="46"/>
      <c r="ID159" s="46"/>
      <c r="IE159" s="46"/>
      <c r="IF159" s="46"/>
      <c r="IG159" s="46"/>
      <c r="IH159" s="46"/>
      <c r="II159" s="46"/>
      <c r="IJ159" s="46"/>
      <c r="IK159" s="46"/>
      <c r="IL159" s="46"/>
      <c r="IM159" s="46"/>
      <c r="IN159" s="46"/>
      <c r="IO159" s="46"/>
      <c r="IP159" s="46"/>
      <c r="IQ159" s="46"/>
      <c r="IR159" s="46"/>
      <c r="IS159" s="46"/>
      <c r="IT159" s="46"/>
      <c r="IU159" s="46"/>
      <c r="IV159" s="46"/>
    </row>
    <row r="160" spans="1:6" ht="57">
      <c r="A160" s="42" t="s">
        <v>162</v>
      </c>
      <c r="B160" s="49">
        <v>13320</v>
      </c>
      <c r="C160" s="49">
        <v>13320</v>
      </c>
      <c r="D160" s="48">
        <v>0</v>
      </c>
      <c r="E160" s="44">
        <f t="shared" si="10"/>
        <v>0</v>
      </c>
      <c r="F160" s="50"/>
    </row>
    <row r="161" spans="1:6" ht="24.75">
      <c r="A161" s="57" t="s">
        <v>163</v>
      </c>
      <c r="B161" s="58">
        <f aca="true" t="shared" si="11" ref="B161:D162">SUM(B162)</f>
        <v>0</v>
      </c>
      <c r="C161" s="58">
        <f t="shared" si="11"/>
        <v>0</v>
      </c>
      <c r="D161" s="59">
        <f t="shared" si="11"/>
        <v>0</v>
      </c>
      <c r="E161" s="33">
        <f t="shared" si="10"/>
        <v>0</v>
      </c>
      <c r="F161" s="53">
        <f>B161/60618</f>
        <v>0</v>
      </c>
    </row>
    <row r="162" spans="1:6" ht="12.75">
      <c r="A162" s="79" t="s">
        <v>164</v>
      </c>
      <c r="B162" s="84">
        <f t="shared" si="11"/>
        <v>0</v>
      </c>
      <c r="C162" s="84">
        <f t="shared" si="11"/>
        <v>0</v>
      </c>
      <c r="D162" s="80">
        <f t="shared" si="11"/>
        <v>0</v>
      </c>
      <c r="E162" s="44">
        <f t="shared" si="10"/>
        <v>0</v>
      </c>
      <c r="F162" s="81"/>
    </row>
    <row r="163" spans="1:6" ht="57">
      <c r="A163" s="42" t="s">
        <v>165</v>
      </c>
      <c r="B163" s="62">
        <v>8902</v>
      </c>
      <c r="C163" s="62">
        <v>8902</v>
      </c>
      <c r="D163" s="43"/>
      <c r="E163" s="44">
        <f t="shared" si="10"/>
        <v>0</v>
      </c>
      <c r="F163" s="50"/>
    </row>
    <row r="164" spans="1:6" ht="24.75">
      <c r="A164" s="68" t="s">
        <v>166</v>
      </c>
      <c r="B164" s="17">
        <f>SUM(B165)</f>
        <v>0</v>
      </c>
      <c r="C164" s="17">
        <f>SUM(C165)</f>
        <v>0</v>
      </c>
      <c r="D164" s="69">
        <f>SUM(D165)</f>
        <v>0</v>
      </c>
      <c r="E164" s="33">
        <f t="shared" si="10"/>
        <v>0</v>
      </c>
      <c r="F164" s="53">
        <f>B164/60618</f>
        <v>0</v>
      </c>
    </row>
    <row r="165" spans="1:256" ht="24">
      <c r="A165" s="54" t="s">
        <v>167</v>
      </c>
      <c r="B165" s="55">
        <f>SUM(B166:B167)</f>
        <v>0</v>
      </c>
      <c r="C165" s="55">
        <f>SUM(C166:C167)</f>
        <v>0</v>
      </c>
      <c r="D165" s="55">
        <f>SUM(D166:D167)</f>
        <v>0</v>
      </c>
      <c r="E165" s="44">
        <f t="shared" si="10"/>
        <v>0</v>
      </c>
      <c r="F165" s="5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  <c r="BF165" s="46"/>
      <c r="BG165" s="46"/>
      <c r="BH165" s="46"/>
      <c r="BI165" s="46"/>
      <c r="BJ165" s="46"/>
      <c r="BK165" s="46"/>
      <c r="BL165" s="46"/>
      <c r="BM165" s="46"/>
      <c r="BN165" s="46"/>
      <c r="BO165" s="46"/>
      <c r="BP165" s="46"/>
      <c r="BQ165" s="46"/>
      <c r="BR165" s="46"/>
      <c r="BS165" s="46"/>
      <c r="BT165" s="46"/>
      <c r="BU165" s="46"/>
      <c r="BV165" s="46"/>
      <c r="BW165" s="46"/>
      <c r="BX165" s="46"/>
      <c r="BY165" s="46"/>
      <c r="BZ165" s="46"/>
      <c r="CA165" s="46"/>
      <c r="CB165" s="46"/>
      <c r="CC165" s="46"/>
      <c r="CD165" s="46"/>
      <c r="CE165" s="46"/>
      <c r="CF165" s="46"/>
      <c r="CG165" s="46"/>
      <c r="CH165" s="46"/>
      <c r="CI165" s="46"/>
      <c r="CJ165" s="46"/>
      <c r="CK165" s="46"/>
      <c r="CL165" s="46"/>
      <c r="CM165" s="46"/>
      <c r="CN165" s="46"/>
      <c r="CO165" s="46"/>
      <c r="CP165" s="46"/>
      <c r="CQ165" s="46"/>
      <c r="CR165" s="46"/>
      <c r="CS165" s="46"/>
      <c r="CT165" s="46"/>
      <c r="CU165" s="46"/>
      <c r="CV165" s="46"/>
      <c r="CW165" s="46"/>
      <c r="CX165" s="46"/>
      <c r="CY165" s="46"/>
      <c r="CZ165" s="46"/>
      <c r="DA165" s="46"/>
      <c r="DB165" s="46"/>
      <c r="DC165" s="46"/>
      <c r="DD165" s="46"/>
      <c r="DE165" s="46"/>
      <c r="DF165" s="46"/>
      <c r="DG165" s="46"/>
      <c r="DH165" s="46"/>
      <c r="DI165" s="46"/>
      <c r="DJ165" s="46"/>
      <c r="DK165" s="46"/>
      <c r="DL165" s="46"/>
      <c r="DM165" s="46"/>
      <c r="DN165" s="46"/>
      <c r="DO165" s="46"/>
      <c r="DP165" s="46"/>
      <c r="DQ165" s="46"/>
      <c r="DR165" s="46"/>
      <c r="DS165" s="46"/>
      <c r="DT165" s="46"/>
      <c r="DU165" s="46"/>
      <c r="DV165" s="46"/>
      <c r="DW165" s="46"/>
      <c r="DX165" s="46"/>
      <c r="DY165" s="46"/>
      <c r="DZ165" s="46"/>
      <c r="EA165" s="46"/>
      <c r="EB165" s="46"/>
      <c r="EC165" s="46"/>
      <c r="ED165" s="46"/>
      <c r="EE165" s="46"/>
      <c r="EF165" s="46"/>
      <c r="EG165" s="46"/>
      <c r="EH165" s="46"/>
      <c r="EI165" s="46"/>
      <c r="EJ165" s="46"/>
      <c r="EK165" s="46"/>
      <c r="EL165" s="46"/>
      <c r="EM165" s="46"/>
      <c r="EN165" s="46"/>
      <c r="EO165" s="46"/>
      <c r="EP165" s="46"/>
      <c r="EQ165" s="46"/>
      <c r="ER165" s="46"/>
      <c r="ES165" s="46"/>
      <c r="ET165" s="46"/>
      <c r="EU165" s="46"/>
      <c r="EV165" s="46"/>
      <c r="EW165" s="46"/>
      <c r="EX165" s="46"/>
      <c r="EY165" s="46"/>
      <c r="EZ165" s="46"/>
      <c r="FA165" s="46"/>
      <c r="FB165" s="46"/>
      <c r="FC165" s="46"/>
      <c r="FD165" s="46"/>
      <c r="FE165" s="46"/>
      <c r="FF165" s="46"/>
      <c r="FG165" s="46"/>
      <c r="FH165" s="46"/>
      <c r="FI165" s="46"/>
      <c r="FJ165" s="46"/>
      <c r="FK165" s="46"/>
      <c r="FL165" s="46"/>
      <c r="FM165" s="46"/>
      <c r="FN165" s="46"/>
      <c r="FO165" s="46"/>
      <c r="FP165" s="46"/>
      <c r="FQ165" s="46"/>
      <c r="FR165" s="46"/>
      <c r="FS165" s="46"/>
      <c r="FT165" s="46"/>
      <c r="FU165" s="46"/>
      <c r="FV165" s="46"/>
      <c r="FW165" s="46"/>
      <c r="FX165" s="46"/>
      <c r="FY165" s="46"/>
      <c r="FZ165" s="46"/>
      <c r="GA165" s="46"/>
      <c r="GB165" s="46"/>
      <c r="GC165" s="46"/>
      <c r="GD165" s="46"/>
      <c r="GE165" s="46"/>
      <c r="GF165" s="46"/>
      <c r="GG165" s="46"/>
      <c r="GH165" s="46"/>
      <c r="GI165" s="46"/>
      <c r="GJ165" s="46"/>
      <c r="GK165" s="46"/>
      <c r="GL165" s="46"/>
      <c r="GM165" s="46"/>
      <c r="GN165" s="46"/>
      <c r="GO165" s="46"/>
      <c r="GP165" s="46"/>
      <c r="GQ165" s="46"/>
      <c r="GR165" s="46"/>
      <c r="GS165" s="46"/>
      <c r="GT165" s="46"/>
      <c r="GU165" s="46"/>
      <c r="GV165" s="46"/>
      <c r="GW165" s="46"/>
      <c r="GX165" s="46"/>
      <c r="GY165" s="46"/>
      <c r="GZ165" s="46"/>
      <c r="HA165" s="46"/>
      <c r="HB165" s="46"/>
      <c r="HC165" s="46"/>
      <c r="HD165" s="46"/>
      <c r="HE165" s="46"/>
      <c r="HF165" s="46"/>
      <c r="HG165" s="46"/>
      <c r="HH165" s="46"/>
      <c r="HI165" s="46"/>
      <c r="HJ165" s="46"/>
      <c r="HK165" s="46"/>
      <c r="HL165" s="46"/>
      <c r="HM165" s="46"/>
      <c r="HN165" s="46"/>
      <c r="HO165" s="46"/>
      <c r="HP165" s="46"/>
      <c r="HQ165" s="46"/>
      <c r="HR165" s="46"/>
      <c r="HS165" s="46"/>
      <c r="HT165" s="46"/>
      <c r="HU165" s="46"/>
      <c r="HV165" s="46"/>
      <c r="HW165" s="46"/>
      <c r="HX165" s="46"/>
      <c r="HY165" s="46"/>
      <c r="HZ165" s="46"/>
      <c r="IA165" s="46"/>
      <c r="IB165" s="46"/>
      <c r="IC165" s="46"/>
      <c r="ID165" s="46"/>
      <c r="IE165" s="46"/>
      <c r="IF165" s="46"/>
      <c r="IG165" s="46"/>
      <c r="IH165" s="46"/>
      <c r="II165" s="46"/>
      <c r="IJ165" s="46"/>
      <c r="IK165" s="46"/>
      <c r="IL165" s="46"/>
      <c r="IM165" s="46"/>
      <c r="IN165" s="46"/>
      <c r="IO165" s="46"/>
      <c r="IP165" s="46"/>
      <c r="IQ165" s="46"/>
      <c r="IR165" s="46"/>
      <c r="IS165" s="46"/>
      <c r="IT165" s="46"/>
      <c r="IU165" s="46"/>
      <c r="IV165" s="46"/>
    </row>
    <row r="166" spans="1:6" ht="57">
      <c r="A166" s="42" t="s">
        <v>168</v>
      </c>
      <c r="B166" s="43">
        <v>465000</v>
      </c>
      <c r="C166" s="43">
        <v>465000</v>
      </c>
      <c r="D166" s="43">
        <v>269012</v>
      </c>
      <c r="E166" s="44">
        <f t="shared" si="10"/>
        <v>0</v>
      </c>
      <c r="F166" s="40"/>
    </row>
    <row r="167" spans="1:6" ht="67.5">
      <c r="A167" s="47" t="s">
        <v>169</v>
      </c>
      <c r="B167" s="48">
        <v>40000</v>
      </c>
      <c r="C167" s="48">
        <v>38498</v>
      </c>
      <c r="D167" s="48">
        <v>0</v>
      </c>
      <c r="E167" s="44">
        <f t="shared" si="10"/>
        <v>0</v>
      </c>
      <c r="F167" s="40"/>
    </row>
    <row r="168" spans="1:6" ht="13.5">
      <c r="A168" s="85" t="s">
        <v>170</v>
      </c>
      <c r="B168" s="86">
        <f>SUM(B169,B174)</f>
        <v>0</v>
      </c>
      <c r="C168" s="86">
        <f>SUM(C169,C174)</f>
        <v>0</v>
      </c>
      <c r="D168" s="86">
        <f>SUM(D169,D174)</f>
        <v>0</v>
      </c>
      <c r="E168" s="78">
        <f>D168/C168</f>
        <v>0</v>
      </c>
      <c r="F168" s="29">
        <f>B168/60618</f>
        <v>0</v>
      </c>
    </row>
    <row r="169" spans="1:6" ht="12.75">
      <c r="A169" s="87" t="s">
        <v>171</v>
      </c>
      <c r="B169" s="88">
        <f>SUM(B170,B172)</f>
        <v>0</v>
      </c>
      <c r="C169" s="88">
        <f>SUM(C170,C172)</f>
        <v>0</v>
      </c>
      <c r="D169" s="88">
        <f>SUM(D170,D172)</f>
        <v>0</v>
      </c>
      <c r="E169" s="33">
        <f>D169/C169</f>
        <v>0</v>
      </c>
      <c r="F169" s="53">
        <f>B169/60618</f>
        <v>0</v>
      </c>
    </row>
    <row r="170" spans="1:256" ht="12.75">
      <c r="A170" s="34" t="s">
        <v>172</v>
      </c>
      <c r="B170" s="35">
        <f>SUM(B171)</f>
        <v>0</v>
      </c>
      <c r="C170" s="35">
        <f>SUM(C171)</f>
        <v>0</v>
      </c>
      <c r="D170" s="35">
        <f>SUM(D171)</f>
        <v>0</v>
      </c>
      <c r="E170" s="44">
        <f aca="true" t="shared" si="12" ref="E170:E175">D170/B170</f>
        <v>0</v>
      </c>
      <c r="F170" s="5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  <c r="BF170" s="46"/>
      <c r="BG170" s="46"/>
      <c r="BH170" s="46"/>
      <c r="BI170" s="46"/>
      <c r="BJ170" s="46"/>
      <c r="BK170" s="46"/>
      <c r="BL170" s="46"/>
      <c r="BM170" s="46"/>
      <c r="BN170" s="46"/>
      <c r="BO170" s="46"/>
      <c r="BP170" s="46"/>
      <c r="BQ170" s="46"/>
      <c r="BR170" s="46"/>
      <c r="BS170" s="46"/>
      <c r="BT170" s="46"/>
      <c r="BU170" s="46"/>
      <c r="BV170" s="46"/>
      <c r="BW170" s="46"/>
      <c r="BX170" s="46"/>
      <c r="BY170" s="46"/>
      <c r="BZ170" s="46"/>
      <c r="CA170" s="46"/>
      <c r="CB170" s="46"/>
      <c r="CC170" s="46"/>
      <c r="CD170" s="46"/>
      <c r="CE170" s="46"/>
      <c r="CF170" s="46"/>
      <c r="CG170" s="46"/>
      <c r="CH170" s="46"/>
      <c r="CI170" s="46"/>
      <c r="CJ170" s="46"/>
      <c r="CK170" s="46"/>
      <c r="CL170" s="46"/>
      <c r="CM170" s="46"/>
      <c r="CN170" s="46"/>
      <c r="CO170" s="46"/>
      <c r="CP170" s="46"/>
      <c r="CQ170" s="46"/>
      <c r="CR170" s="46"/>
      <c r="CS170" s="46"/>
      <c r="CT170" s="46"/>
      <c r="CU170" s="46"/>
      <c r="CV170" s="46"/>
      <c r="CW170" s="46"/>
      <c r="CX170" s="46"/>
      <c r="CY170" s="46"/>
      <c r="CZ170" s="46"/>
      <c r="DA170" s="46"/>
      <c r="DB170" s="46"/>
      <c r="DC170" s="46"/>
      <c r="DD170" s="46"/>
      <c r="DE170" s="46"/>
      <c r="DF170" s="46"/>
      <c r="DG170" s="46"/>
      <c r="DH170" s="46"/>
      <c r="DI170" s="46"/>
      <c r="DJ170" s="46"/>
      <c r="DK170" s="46"/>
      <c r="DL170" s="46"/>
      <c r="DM170" s="46"/>
      <c r="DN170" s="46"/>
      <c r="DO170" s="46"/>
      <c r="DP170" s="46"/>
      <c r="DQ170" s="46"/>
      <c r="DR170" s="46"/>
      <c r="DS170" s="46"/>
      <c r="DT170" s="46"/>
      <c r="DU170" s="46"/>
      <c r="DV170" s="46"/>
      <c r="DW170" s="46"/>
      <c r="DX170" s="46"/>
      <c r="DY170" s="46"/>
      <c r="DZ170" s="46"/>
      <c r="EA170" s="46"/>
      <c r="EB170" s="46"/>
      <c r="EC170" s="46"/>
      <c r="ED170" s="46"/>
      <c r="EE170" s="46"/>
      <c r="EF170" s="46"/>
      <c r="EG170" s="46"/>
      <c r="EH170" s="46"/>
      <c r="EI170" s="46"/>
      <c r="EJ170" s="46"/>
      <c r="EK170" s="46"/>
      <c r="EL170" s="46"/>
      <c r="EM170" s="46"/>
      <c r="EN170" s="46"/>
      <c r="EO170" s="46"/>
      <c r="EP170" s="46"/>
      <c r="EQ170" s="46"/>
      <c r="ER170" s="46"/>
      <c r="ES170" s="46"/>
      <c r="ET170" s="46"/>
      <c r="EU170" s="46"/>
      <c r="EV170" s="46"/>
      <c r="EW170" s="46"/>
      <c r="EX170" s="46"/>
      <c r="EY170" s="46"/>
      <c r="EZ170" s="46"/>
      <c r="FA170" s="46"/>
      <c r="FB170" s="46"/>
      <c r="FC170" s="46"/>
      <c r="FD170" s="46"/>
      <c r="FE170" s="46"/>
      <c r="FF170" s="46"/>
      <c r="FG170" s="46"/>
      <c r="FH170" s="46"/>
      <c r="FI170" s="46"/>
      <c r="FJ170" s="46"/>
      <c r="FK170" s="46"/>
      <c r="FL170" s="46"/>
      <c r="FM170" s="46"/>
      <c r="FN170" s="46"/>
      <c r="FO170" s="46"/>
      <c r="FP170" s="46"/>
      <c r="FQ170" s="46"/>
      <c r="FR170" s="46"/>
      <c r="FS170" s="46"/>
      <c r="FT170" s="46"/>
      <c r="FU170" s="46"/>
      <c r="FV170" s="46"/>
      <c r="FW170" s="46"/>
      <c r="FX170" s="46"/>
      <c r="FY170" s="46"/>
      <c r="FZ170" s="46"/>
      <c r="GA170" s="46"/>
      <c r="GB170" s="46"/>
      <c r="GC170" s="46"/>
      <c r="GD170" s="46"/>
      <c r="GE170" s="46"/>
      <c r="GF170" s="46"/>
      <c r="GG170" s="46"/>
      <c r="GH170" s="46"/>
      <c r="GI170" s="46"/>
      <c r="GJ170" s="46"/>
      <c r="GK170" s="46"/>
      <c r="GL170" s="46"/>
      <c r="GM170" s="46"/>
      <c r="GN170" s="46"/>
      <c r="GO170" s="46"/>
      <c r="GP170" s="46"/>
      <c r="GQ170" s="46"/>
      <c r="GR170" s="46"/>
      <c r="GS170" s="46"/>
      <c r="GT170" s="46"/>
      <c r="GU170" s="46"/>
      <c r="GV170" s="46"/>
      <c r="GW170" s="46"/>
      <c r="GX170" s="46"/>
      <c r="GY170" s="46"/>
      <c r="GZ170" s="46"/>
      <c r="HA170" s="46"/>
      <c r="HB170" s="46"/>
      <c r="HC170" s="46"/>
      <c r="HD170" s="46"/>
      <c r="HE170" s="46"/>
      <c r="HF170" s="46"/>
      <c r="HG170" s="46"/>
      <c r="HH170" s="46"/>
      <c r="HI170" s="46"/>
      <c r="HJ170" s="46"/>
      <c r="HK170" s="46"/>
      <c r="HL170" s="46"/>
      <c r="HM170" s="46"/>
      <c r="HN170" s="46"/>
      <c r="HO170" s="46"/>
      <c r="HP170" s="46"/>
      <c r="HQ170" s="46"/>
      <c r="HR170" s="46"/>
      <c r="HS170" s="46"/>
      <c r="HT170" s="46"/>
      <c r="HU170" s="46"/>
      <c r="HV170" s="46"/>
      <c r="HW170" s="46"/>
      <c r="HX170" s="46"/>
      <c r="HY170" s="46"/>
      <c r="HZ170" s="46"/>
      <c r="IA170" s="46"/>
      <c r="IB170" s="46"/>
      <c r="IC170" s="46"/>
      <c r="ID170" s="46"/>
      <c r="IE170" s="46"/>
      <c r="IF170" s="46"/>
      <c r="IG170" s="46"/>
      <c r="IH170" s="46"/>
      <c r="II170" s="46"/>
      <c r="IJ170" s="46"/>
      <c r="IK170" s="46"/>
      <c r="IL170" s="46"/>
      <c r="IM170" s="46"/>
      <c r="IN170" s="46"/>
      <c r="IO170" s="46"/>
      <c r="IP170" s="46"/>
      <c r="IQ170" s="46"/>
      <c r="IR170" s="46"/>
      <c r="IS170" s="46"/>
      <c r="IT170" s="46"/>
      <c r="IU170" s="46"/>
      <c r="IV170" s="46"/>
    </row>
    <row r="171" spans="1:6" ht="57">
      <c r="A171" s="42" t="s">
        <v>173</v>
      </c>
      <c r="B171" s="43">
        <v>42744</v>
      </c>
      <c r="C171" s="43">
        <v>42744</v>
      </c>
      <c r="D171" s="43">
        <v>43844</v>
      </c>
      <c r="E171" s="44">
        <f t="shared" si="12"/>
        <v>0</v>
      </c>
      <c r="F171" s="40"/>
    </row>
    <row r="172" spans="1:256" ht="12.75">
      <c r="A172" s="34" t="s">
        <v>174</v>
      </c>
      <c r="B172" s="71">
        <f>SUM(B173)</f>
        <v>0</v>
      </c>
      <c r="C172" s="71">
        <f>SUM(C173)</f>
        <v>0</v>
      </c>
      <c r="D172" s="35">
        <f>SUM(D173)</f>
        <v>0</v>
      </c>
      <c r="E172" s="44">
        <f t="shared" si="12"/>
        <v>0</v>
      </c>
      <c r="F172" s="45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  <c r="BF172" s="46"/>
      <c r="BG172" s="46"/>
      <c r="BH172" s="46"/>
      <c r="BI172" s="46"/>
      <c r="BJ172" s="46"/>
      <c r="BK172" s="46"/>
      <c r="BL172" s="46"/>
      <c r="BM172" s="46"/>
      <c r="BN172" s="46"/>
      <c r="BO172" s="46"/>
      <c r="BP172" s="46"/>
      <c r="BQ172" s="46"/>
      <c r="BR172" s="46"/>
      <c r="BS172" s="46"/>
      <c r="BT172" s="46"/>
      <c r="BU172" s="46"/>
      <c r="BV172" s="46"/>
      <c r="BW172" s="46"/>
      <c r="BX172" s="46"/>
      <c r="BY172" s="46"/>
      <c r="BZ172" s="46"/>
      <c r="CA172" s="46"/>
      <c r="CB172" s="46"/>
      <c r="CC172" s="46"/>
      <c r="CD172" s="46"/>
      <c r="CE172" s="46"/>
      <c r="CF172" s="46"/>
      <c r="CG172" s="46"/>
      <c r="CH172" s="46"/>
      <c r="CI172" s="46"/>
      <c r="CJ172" s="46"/>
      <c r="CK172" s="46"/>
      <c r="CL172" s="46"/>
      <c r="CM172" s="46"/>
      <c r="CN172" s="46"/>
      <c r="CO172" s="46"/>
      <c r="CP172" s="46"/>
      <c r="CQ172" s="46"/>
      <c r="CR172" s="46"/>
      <c r="CS172" s="46"/>
      <c r="CT172" s="46"/>
      <c r="CU172" s="46"/>
      <c r="CV172" s="46"/>
      <c r="CW172" s="46"/>
      <c r="CX172" s="46"/>
      <c r="CY172" s="46"/>
      <c r="CZ172" s="46"/>
      <c r="DA172" s="46"/>
      <c r="DB172" s="46"/>
      <c r="DC172" s="46"/>
      <c r="DD172" s="46"/>
      <c r="DE172" s="46"/>
      <c r="DF172" s="46"/>
      <c r="DG172" s="46"/>
      <c r="DH172" s="46"/>
      <c r="DI172" s="46"/>
      <c r="DJ172" s="46"/>
      <c r="DK172" s="46"/>
      <c r="DL172" s="46"/>
      <c r="DM172" s="46"/>
      <c r="DN172" s="46"/>
      <c r="DO172" s="46"/>
      <c r="DP172" s="46"/>
      <c r="DQ172" s="46"/>
      <c r="DR172" s="46"/>
      <c r="DS172" s="46"/>
      <c r="DT172" s="46"/>
      <c r="DU172" s="46"/>
      <c r="DV172" s="46"/>
      <c r="DW172" s="46"/>
      <c r="DX172" s="46"/>
      <c r="DY172" s="46"/>
      <c r="DZ172" s="46"/>
      <c r="EA172" s="46"/>
      <c r="EB172" s="46"/>
      <c r="EC172" s="46"/>
      <c r="ED172" s="46"/>
      <c r="EE172" s="46"/>
      <c r="EF172" s="46"/>
      <c r="EG172" s="46"/>
      <c r="EH172" s="46"/>
      <c r="EI172" s="46"/>
      <c r="EJ172" s="46"/>
      <c r="EK172" s="46"/>
      <c r="EL172" s="46"/>
      <c r="EM172" s="46"/>
      <c r="EN172" s="46"/>
      <c r="EO172" s="46"/>
      <c r="EP172" s="46"/>
      <c r="EQ172" s="46"/>
      <c r="ER172" s="46"/>
      <c r="ES172" s="46"/>
      <c r="ET172" s="46"/>
      <c r="EU172" s="46"/>
      <c r="EV172" s="46"/>
      <c r="EW172" s="46"/>
      <c r="EX172" s="46"/>
      <c r="EY172" s="46"/>
      <c r="EZ172" s="46"/>
      <c r="FA172" s="46"/>
      <c r="FB172" s="46"/>
      <c r="FC172" s="46"/>
      <c r="FD172" s="46"/>
      <c r="FE172" s="46"/>
      <c r="FF172" s="46"/>
      <c r="FG172" s="46"/>
      <c r="FH172" s="46"/>
      <c r="FI172" s="46"/>
      <c r="FJ172" s="46"/>
      <c r="FK172" s="46"/>
      <c r="FL172" s="46"/>
      <c r="FM172" s="46"/>
      <c r="FN172" s="46"/>
      <c r="FO172" s="46"/>
      <c r="FP172" s="46"/>
      <c r="FQ172" s="46"/>
      <c r="FR172" s="46"/>
      <c r="FS172" s="46"/>
      <c r="FT172" s="46"/>
      <c r="FU172" s="46"/>
      <c r="FV172" s="46"/>
      <c r="FW172" s="46"/>
      <c r="FX172" s="46"/>
      <c r="FY172" s="46"/>
      <c r="FZ172" s="46"/>
      <c r="GA172" s="46"/>
      <c r="GB172" s="46"/>
      <c r="GC172" s="46"/>
      <c r="GD172" s="46"/>
      <c r="GE172" s="46"/>
      <c r="GF172" s="46"/>
      <c r="GG172" s="46"/>
      <c r="GH172" s="46"/>
      <c r="GI172" s="46"/>
      <c r="GJ172" s="46"/>
      <c r="GK172" s="46"/>
      <c r="GL172" s="46"/>
      <c r="GM172" s="46"/>
      <c r="GN172" s="46"/>
      <c r="GO172" s="46"/>
      <c r="GP172" s="46"/>
      <c r="GQ172" s="46"/>
      <c r="GR172" s="46"/>
      <c r="GS172" s="46"/>
      <c r="GT172" s="46"/>
      <c r="GU172" s="46"/>
      <c r="GV172" s="46"/>
      <c r="GW172" s="46"/>
      <c r="GX172" s="46"/>
      <c r="GY172" s="46"/>
      <c r="GZ172" s="46"/>
      <c r="HA172" s="46"/>
      <c r="HB172" s="46"/>
      <c r="HC172" s="46"/>
      <c r="HD172" s="46"/>
      <c r="HE172" s="46"/>
      <c r="HF172" s="46"/>
      <c r="HG172" s="46"/>
      <c r="HH172" s="46"/>
      <c r="HI172" s="46"/>
      <c r="HJ172" s="46"/>
      <c r="HK172" s="46"/>
      <c r="HL172" s="46"/>
      <c r="HM172" s="46"/>
      <c r="HN172" s="46"/>
      <c r="HO172" s="46"/>
      <c r="HP172" s="46"/>
      <c r="HQ172" s="46"/>
      <c r="HR172" s="46"/>
      <c r="HS172" s="46"/>
      <c r="HT172" s="46"/>
      <c r="HU172" s="46"/>
      <c r="HV172" s="46"/>
      <c r="HW172" s="46"/>
      <c r="HX172" s="46"/>
      <c r="HY172" s="46"/>
      <c r="HZ172" s="46"/>
      <c r="IA172" s="46"/>
      <c r="IB172" s="46"/>
      <c r="IC172" s="46"/>
      <c r="ID172" s="46"/>
      <c r="IE172" s="46"/>
      <c r="IF172" s="46"/>
      <c r="IG172" s="46"/>
      <c r="IH172" s="46"/>
      <c r="II172" s="46"/>
      <c r="IJ172" s="46"/>
      <c r="IK172" s="46"/>
      <c r="IL172" s="46"/>
      <c r="IM172" s="46"/>
      <c r="IN172" s="46"/>
      <c r="IO172" s="46"/>
      <c r="IP172" s="46"/>
      <c r="IQ172" s="46"/>
      <c r="IR172" s="46"/>
      <c r="IS172" s="46"/>
      <c r="IT172" s="46"/>
      <c r="IU172" s="46"/>
      <c r="IV172" s="46"/>
    </row>
    <row r="173" spans="1:6" ht="57">
      <c r="A173" s="42" t="s">
        <v>175</v>
      </c>
      <c r="B173" s="49">
        <v>40000</v>
      </c>
      <c r="C173" s="49">
        <v>40000</v>
      </c>
      <c r="D173" s="48"/>
      <c r="E173" s="44">
        <f t="shared" si="12"/>
        <v>0</v>
      </c>
      <c r="F173" s="49"/>
    </row>
    <row r="174" spans="1:6" ht="12.75">
      <c r="A174" s="57" t="s">
        <v>176</v>
      </c>
      <c r="B174" s="58">
        <f aca="true" t="shared" si="13" ref="B174:D175">SUM(B175)</f>
        <v>0</v>
      </c>
      <c r="C174" s="58">
        <f t="shared" si="13"/>
        <v>0</v>
      </c>
      <c r="D174" s="59">
        <f t="shared" si="13"/>
        <v>0</v>
      </c>
      <c r="E174" s="33">
        <f>D174/C174</f>
        <v>0</v>
      </c>
      <c r="F174" s="53">
        <f>B174/60618</f>
        <v>0</v>
      </c>
    </row>
    <row r="175" spans="1:6" ht="12.75">
      <c r="A175" s="79" t="s">
        <v>177</v>
      </c>
      <c r="B175" s="84">
        <f t="shared" si="13"/>
        <v>0</v>
      </c>
      <c r="C175" s="84">
        <f t="shared" si="13"/>
        <v>0</v>
      </c>
      <c r="D175" s="80">
        <f t="shared" si="13"/>
        <v>0</v>
      </c>
      <c r="E175" s="44">
        <f t="shared" si="12"/>
        <v>0</v>
      </c>
      <c r="F175" s="84"/>
    </row>
    <row r="176" spans="1:6" ht="57">
      <c r="A176" s="42" t="s">
        <v>178</v>
      </c>
      <c r="B176" s="62">
        <v>11980</v>
      </c>
      <c r="C176" s="62">
        <v>11980</v>
      </c>
      <c r="D176" s="43"/>
      <c r="E176" s="44">
        <f t="shared" si="12"/>
        <v>0</v>
      </c>
      <c r="F176" s="62"/>
    </row>
  </sheetData>
  <mergeCells count="8">
    <mergeCell ref="B1:F1"/>
    <mergeCell ref="E3:F3"/>
    <mergeCell ref="E4:F4"/>
    <mergeCell ref="E5:F5"/>
    <mergeCell ref="E6:F6"/>
    <mergeCell ref="A7:F7"/>
    <mergeCell ref="A8:C8"/>
    <mergeCell ref="A9:F9"/>
  </mergeCells>
  <printOptions horizontalCentered="1"/>
  <pageMargins left="0.7875" right="0.5902777777777778" top="0.7875" bottom="0.7875" header="0.5" footer="0.5"/>
  <pageSetup cellComments="asDisplayed" horizontalDpi="300" verticalDpi="300" orientation="portrait" paperSize="9" scale="85"/>
  <headerFooter alignWithMargins="0">
    <oddFooter>&amp;CStrona &amp;P</oddFooter>
  </headerFooter>
  <rowBreaks count="2" manualBreakCount="2">
    <brk id="129" max="255" man="1"/>
    <brk id="1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" width="14.00390625" style="0" customWidth="1"/>
    <col min="2" max="256" width="9.140625" style="0" customWidth="1"/>
  </cols>
  <sheetData>
    <row r="1" ht="12.75">
      <c r="A1" s="1"/>
    </row>
    <row r="2" ht="12.75"/>
  </sheetData>
  <printOptions/>
  <pageMargins left="0.7875" right="0.7875" top="0.7875" bottom="0.7875" header="0.5" footer="0.5"/>
  <pageSetup cellComments="asDisplayed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256" width="9.140625" style="0" customWidth="1"/>
  </cols>
  <sheetData>
    <row r="1" ht="12.75"/>
    <row r="2" ht="12.75"/>
  </sheetData>
  <printOptions/>
  <pageMargins left="0.7875" right="0.7875" top="0.7875" bottom="0.7875" header="0.5" footer="0.5"/>
  <pageSetup cellComments="asDisplayed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2004-03-09T13:17:23Z</cp:lastPrinted>
  <dcterms:created xsi:type="dcterms:W3CDTF">2002-11-18T08:20:06Z</dcterms:created>
  <dcterms:modified xsi:type="dcterms:W3CDTF">2004-04-01T09:30:48Z</dcterms:modified>
  <cp:category/>
  <cp:version/>
  <cp:contentType/>
  <cp:contentStatus/>
  <cp:revision>1</cp:revision>
</cp:coreProperties>
</file>