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'Arkusz1'!$A$1:$H$29</definedName>
  </definedNames>
  <calcPr fullCalcOnLoad="1"/>
</workbook>
</file>

<file path=xl/sharedStrings.xml><?xml version="1.0" encoding="utf-8"?>
<sst xmlns="http://schemas.openxmlformats.org/spreadsheetml/2006/main" count="53" uniqueCount="53">
  <si>
    <t>Załącznik Nr 3</t>
  </si>
  <si>
    <t>do sprawozdania z wykonania</t>
  </si>
  <si>
    <t>budżetu Gminy Nysa</t>
  </si>
  <si>
    <t>za  2003 r.</t>
  </si>
  <si>
    <t>Sprawozdanie o realizacji planu dotacji dla gminnych i pozagminnych jednostek organizacyjnych z budżetu Gminy Nysa za  2003 r.</t>
  </si>
  <si>
    <t>Dział - rozdział - paragraf - nazwa</t>
  </si>
  <si>
    <t>Plan na 2003 r.</t>
  </si>
  <si>
    <t>Plan po zmianach 2003 r.</t>
  </si>
  <si>
    <t>Wykonanie</t>
  </si>
  <si>
    <t>%</t>
  </si>
  <si>
    <t>1. Zakłady budżetowe - ogółem</t>
  </si>
  <si>
    <t>Nyski Ośrodek Rekreacji</t>
  </si>
  <si>
    <t>926 -</t>
  </si>
  <si>
    <t xml:space="preserve">92601 - </t>
  </si>
  <si>
    <t>stadion miejski</t>
  </si>
  <si>
    <t>92604 -</t>
  </si>
  <si>
    <t>kąpielisko i pływalnia</t>
  </si>
  <si>
    <t>zakup rowerów wodnych</t>
  </si>
  <si>
    <t xml:space="preserve">92695 - </t>
  </si>
  <si>
    <t>bezpieczeństwo na wodzie</t>
  </si>
  <si>
    <t>2. Instytucje kultury - ogółem</t>
  </si>
  <si>
    <t xml:space="preserve">921 - </t>
  </si>
  <si>
    <t xml:space="preserve">92109 - </t>
  </si>
  <si>
    <t>NDK - Nysa</t>
  </si>
  <si>
    <t xml:space="preserve">92116 - </t>
  </si>
  <si>
    <t>Miejska i Gminna Biblioteka Publiczna w Nysie</t>
  </si>
  <si>
    <t>3. Jednostki pozagminne nie zaliczane do sektora finansów publicznych</t>
  </si>
  <si>
    <t>801 -</t>
  </si>
  <si>
    <t xml:space="preserve">80101 - </t>
  </si>
  <si>
    <t>Niepubliczna Szkoła Podstawowa</t>
  </si>
  <si>
    <t xml:space="preserve">80110 - </t>
  </si>
  <si>
    <t>Gimnazjum Diecezjalne</t>
  </si>
  <si>
    <t>854 -</t>
  </si>
  <si>
    <t xml:space="preserve">85404 - </t>
  </si>
  <si>
    <t>Przedszkole prywatne - Nysa</t>
  </si>
  <si>
    <t xml:space="preserve">85154 - </t>
  </si>
  <si>
    <t>Mieszkanie Interwencji Kryzysowej - "Caritas" Diecezji Opolskiej</t>
  </si>
  <si>
    <t>853 -</t>
  </si>
  <si>
    <t xml:space="preserve">85328 - </t>
  </si>
  <si>
    <t>Usługi opiekuńcze - Stacja "Caritas" Nysa</t>
  </si>
  <si>
    <t>926 -</t>
  </si>
  <si>
    <t xml:space="preserve">92605 - </t>
  </si>
  <si>
    <t>Zrzeszenia Ludowych Zespołów Sportowych i kluby sportowe</t>
  </si>
  <si>
    <t xml:space="preserve">92601 - </t>
  </si>
  <si>
    <t>KS "Polonia" - utrzymanie stadionu i hali sport.</t>
  </si>
  <si>
    <t>926 -</t>
  </si>
  <si>
    <t>Zrzeszenie LZS</t>
  </si>
  <si>
    <t xml:space="preserve">851 - </t>
  </si>
  <si>
    <t>Program przeciwdzałania alkoholizmowi</t>
  </si>
  <si>
    <t>4. Pozostałe jednostki</t>
  </si>
  <si>
    <t xml:space="preserve">921 - </t>
  </si>
  <si>
    <t>stowarzyszenia i jedn. Organ. Kultury</t>
  </si>
  <si>
    <t>R - m dotacje z budżetu Gminy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</si>
</sst>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@"/>
    <numFmt numFmtId="166" formatCode="#,##0"/>
    <numFmt numFmtId="167" formatCode="0.00%"/>
  </numFmts>
  <fonts count="5">
    <font>
      <sz val="10"/>
      <name val="Arial"/>
      <family val="0"/>
    </font>
    <font>
      <sz val="10"/>
      <color indexed="8"/>
      <name val="Arial CE"/>
      <family val="0"/>
    </font>
    <font>
      <b/>
      <sz val="13"/>
      <color indexed="8"/>
      <name val="Times New Roman CE"/>
      <family val="1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Alignment="1">
      <alignment/>
    </xf>
    <xf numFmtId="164" fontId="1" fillId="0" borderId="0" xfId="0" applyAlignment="1">
      <alignment horizontal="left"/>
    </xf>
    <xf numFmtId="164" fontId="1" fillId="0" borderId="0" xfId="0" applyAlignment="1">
      <alignment horizontal="left"/>
    </xf>
    <xf numFmtId="164" fontId="2" fillId="0" borderId="0" xfId="0" applyAlignment="1">
      <alignment horizontal="center" wrapText="1"/>
    </xf>
    <xf numFmtId="164" fontId="2" fillId="0" borderId="0" xfId="0" applyAlignment="1">
      <alignment horizontal="center" wrapText="1"/>
    </xf>
    <xf numFmtId="165" fontId="1" fillId="0" borderId="1" xfId="0" applyAlignment="1">
      <alignment horizontal="center" wrapText="1"/>
    </xf>
    <xf numFmtId="165" fontId="1" fillId="0" borderId="1" xfId="0" applyAlignment="1">
      <alignment horizontal="center" wrapText="1"/>
    </xf>
    <xf numFmtId="165" fontId="1" fillId="0" borderId="1" xfId="0" applyAlignment="1">
      <alignment horizontal="center" wrapText="1"/>
    </xf>
    <xf numFmtId="165" fontId="1" fillId="0" borderId="2" xfId="0" applyAlignment="1">
      <alignment horizontal="center" wrapText="1"/>
    </xf>
    <xf numFmtId="164" fontId="1" fillId="0" borderId="1" xfId="0" applyAlignment="1">
      <alignment horizontal="center"/>
    </xf>
    <xf numFmtId="164" fontId="3" fillId="0" borderId="3" xfId="0" applyAlignment="1">
      <alignment horizontal="center"/>
    </xf>
    <xf numFmtId="164" fontId="3" fillId="0" borderId="3" xfId="0" applyAlignment="1">
      <alignment horizontal="center"/>
    </xf>
    <xf numFmtId="166" fontId="3" fillId="0" borderId="3" xfId="0" applyAlignment="1">
      <alignment/>
    </xf>
    <xf numFmtId="166" fontId="3" fillId="0" borderId="4" xfId="0" applyAlignment="1">
      <alignment/>
    </xf>
    <xf numFmtId="167" fontId="3" fillId="0" borderId="3" xfId="0" applyAlignment="1">
      <alignment/>
    </xf>
    <xf numFmtId="164" fontId="3" fillId="0" borderId="3" xfId="0" applyAlignment="1">
      <alignment/>
    </xf>
    <xf numFmtId="164" fontId="1" fillId="0" borderId="5" xfId="0" applyAlignment="1">
      <alignment horizontal="center"/>
    </xf>
    <xf numFmtId="164" fontId="1" fillId="0" borderId="6" xfId="0" applyAlignment="1">
      <alignment horizontal="center"/>
    </xf>
    <xf numFmtId="164" fontId="1" fillId="0" borderId="7" xfId="0" applyAlignment="1">
      <alignment horizontal="center"/>
    </xf>
    <xf numFmtId="166" fontId="1" fillId="0" borderId="5" xfId="0" applyAlignment="1">
      <alignment/>
    </xf>
    <xf numFmtId="166" fontId="1" fillId="0" borderId="8" xfId="0" applyAlignment="1">
      <alignment/>
    </xf>
    <xf numFmtId="167" fontId="1" fillId="0" borderId="9" xfId="0" applyAlignment="1">
      <alignment/>
    </xf>
    <xf numFmtId="164" fontId="1" fillId="0" borderId="5" xfId="0" applyAlignment="1">
      <alignment/>
    </xf>
    <xf numFmtId="164" fontId="1" fillId="0" borderId="10" xfId="0" applyAlignment="1">
      <alignment/>
    </xf>
    <xf numFmtId="164" fontId="1" fillId="0" borderId="11" xfId="0" applyAlignment="1">
      <alignment/>
    </xf>
    <xf numFmtId="164" fontId="1" fillId="0" borderId="11" xfId="0" applyAlignment="1">
      <alignment horizontal="left"/>
    </xf>
    <xf numFmtId="165" fontId="1" fillId="0" borderId="12" xfId="0" applyAlignment="1">
      <alignment wrapText="1"/>
    </xf>
    <xf numFmtId="166" fontId="1" fillId="0" borderId="13" xfId="0" applyAlignment="1">
      <alignment/>
    </xf>
    <xf numFmtId="166" fontId="1" fillId="0" borderId="14" xfId="0" applyAlignment="1">
      <alignment/>
    </xf>
    <xf numFmtId="167" fontId="1" fillId="0" borderId="15" xfId="0" applyAlignment="1">
      <alignment/>
    </xf>
    <xf numFmtId="165" fontId="1" fillId="0" borderId="16" xfId="0" applyAlignment="1">
      <alignment wrapText="1"/>
    </xf>
    <xf numFmtId="166" fontId="1" fillId="0" borderId="15" xfId="0" applyAlignment="1">
      <alignment/>
    </xf>
    <xf numFmtId="166" fontId="1" fillId="0" borderId="10" xfId="0" applyAlignment="1">
      <alignment/>
    </xf>
    <xf numFmtId="167" fontId="1" fillId="0" borderId="1" xfId="0" applyAlignment="1">
      <alignment/>
    </xf>
    <xf numFmtId="164" fontId="1" fillId="0" borderId="8" xfId="0" applyAlignment="1">
      <alignment/>
    </xf>
    <xf numFmtId="164" fontId="1" fillId="0" borderId="6" xfId="0" applyAlignment="1">
      <alignment/>
    </xf>
    <xf numFmtId="164" fontId="1" fillId="0" borderId="6" xfId="0" applyAlignment="1">
      <alignment horizontal="left"/>
    </xf>
    <xf numFmtId="167" fontId="1" fillId="0" borderId="13" xfId="0" applyAlignment="1">
      <alignment/>
    </xf>
    <xf numFmtId="164" fontId="1" fillId="0" borderId="17" xfId="0" applyAlignment="1">
      <alignment/>
    </xf>
    <xf numFmtId="164" fontId="3" fillId="0" borderId="3" xfId="0" applyAlignment="1">
      <alignment horizontal="center" wrapText="1"/>
    </xf>
    <xf numFmtId="164" fontId="3" fillId="0" borderId="3" xfId="0" applyAlignment="1">
      <alignment horizontal="center" wrapText="1"/>
    </xf>
    <xf numFmtId="164" fontId="1" fillId="0" borderId="2" xfId="0" applyAlignment="1">
      <alignment/>
    </xf>
    <xf numFmtId="164" fontId="1" fillId="0" borderId="18" xfId="0" applyAlignment="1">
      <alignment/>
    </xf>
    <xf numFmtId="164" fontId="1" fillId="0" borderId="18" xfId="0" applyAlignment="1">
      <alignment horizontal="left"/>
    </xf>
    <xf numFmtId="165" fontId="1" fillId="0" borderId="19" xfId="0" applyAlignment="1">
      <alignment wrapText="1"/>
    </xf>
    <xf numFmtId="166" fontId="1" fillId="0" borderId="1" xfId="0" applyAlignment="1">
      <alignment/>
    </xf>
    <xf numFmtId="166" fontId="1" fillId="0" borderId="2" xfId="0" applyAlignment="1">
      <alignment/>
    </xf>
    <xf numFmtId="164" fontId="1" fillId="0" borderId="15" xfId="0" applyAlignment="1">
      <alignment/>
    </xf>
    <xf numFmtId="164" fontId="1" fillId="0" borderId="15" xfId="0" applyAlignment="1">
      <alignment horizontal="left"/>
    </xf>
    <xf numFmtId="164" fontId="1" fillId="0" borderId="15" xfId="0" applyAlignment="1">
      <alignment wrapText="1"/>
    </xf>
    <xf numFmtId="164" fontId="1" fillId="0" borderId="16" xfId="0" applyAlignment="1">
      <alignment/>
    </xf>
    <xf numFmtId="164" fontId="1" fillId="0" borderId="1" xfId="0" applyAlignment="1">
      <alignment/>
    </xf>
    <xf numFmtId="164" fontId="1" fillId="0" borderId="1" xfId="0" applyAlignment="1">
      <alignment horizontal="left"/>
    </xf>
    <xf numFmtId="164" fontId="1" fillId="0" borderId="1" xfId="0" applyAlignment="1">
      <alignment wrapText="1"/>
    </xf>
    <xf numFmtId="164" fontId="1" fillId="0" borderId="19" xfId="0" applyAlignment="1">
      <alignment/>
    </xf>
    <xf numFmtId="164" fontId="3" fillId="0" borderId="20" xfId="0" applyAlignment="1">
      <alignment horizontal="center"/>
    </xf>
    <xf numFmtId="164" fontId="3" fillId="0" borderId="21" xfId="0" applyAlignment="1">
      <alignment horizontal="center"/>
    </xf>
    <xf numFmtId="167" fontId="3" fillId="0" borderId="15" xfId="0" applyAlignment="1">
      <alignment/>
    </xf>
    <xf numFmtId="164" fontId="1" fillId="0" borderId="3" xfId="0" applyAlignment="1">
      <alignment/>
    </xf>
    <xf numFmtId="164" fontId="1" fillId="0" borderId="13" xfId="0" applyAlignment="1">
      <alignment/>
    </xf>
    <xf numFmtId="164" fontId="4" fillId="2" borderId="22" xfId="0" applyAlignment="1">
      <alignment horizontal="center"/>
    </xf>
    <xf numFmtId="164" fontId="4" fillId="2" borderId="22" xfId="0" applyAlignment="1">
      <alignment horizontal="center"/>
    </xf>
    <xf numFmtId="166" fontId="4" fillId="2" borderId="22" xfId="0" applyAlignment="1">
      <alignment/>
    </xf>
    <xf numFmtId="167" fontId="4" fillId="2" borderId="22" xfId="0" applyAlignment="1">
      <alignment/>
    </xf>
    <xf numFmtId="164" fontId="4" fillId="2" borderId="22" xfId="0" applyAlignment="1">
      <alignment/>
    </xf>
    <xf numFmtId="165" fontId="1" fillId="0" borderId="13" xfId="0" applyAlignment="1">
      <alignment wrapText="1"/>
    </xf>
    <xf numFmtId="165" fontId="1" fillId="0" borderId="15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workbookViewId="0" topLeftCell="A11">
      <selection activeCell="E29" sqref="E29"/>
    </sheetView>
  </sheetViews>
  <sheetFormatPr defaultColWidth="11.421875" defaultRowHeight="12.75"/>
  <cols>
    <col min="1" max="1" width="5.00390625" style="0" customWidth="1"/>
    <col min="2" max="2" width="7.140625" style="0" customWidth="1"/>
    <col min="3" max="3" width="6.28125" style="0" customWidth="1"/>
    <col min="4" max="4" width="41.57421875" style="0" customWidth="1"/>
    <col min="5" max="5" width="14.00390625" style="0" customWidth="1"/>
    <col min="6" max="6" width="15.57421875" style="0" customWidth="1"/>
    <col min="7" max="7" width="14.8515625" style="0" customWidth="1"/>
    <col min="8" max="256" width="9.140625" style="0" customWidth="1"/>
  </cols>
  <sheetData>
    <row r="1" spans="1:7" ht="12.75">
      <c r="A1" s="1"/>
      <c r="B1" s="1"/>
      <c r="C1" s="1"/>
      <c r="D1" s="1"/>
      <c r="E1" s="2" t="s">
        <v>0</v>
      </c>
      <c r="F1" s="2"/>
      <c r="G1" s="2"/>
    </row>
    <row r="2" spans="1:7" ht="12.75">
      <c r="A2" s="1"/>
      <c r="B2" s="1"/>
      <c r="C2" s="1"/>
      <c r="D2" s="1"/>
      <c r="E2" s="2" t="s">
        <v>1</v>
      </c>
      <c r="F2" s="2"/>
      <c r="G2" s="2"/>
    </row>
    <row r="3" spans="1:7" ht="12.75">
      <c r="A3" s="1"/>
      <c r="B3" s="1"/>
      <c r="C3" s="1"/>
      <c r="D3" s="1"/>
      <c r="E3" s="2" t="s">
        <v>2</v>
      </c>
      <c r="F3" s="2"/>
      <c r="G3" s="2"/>
    </row>
    <row r="4" spans="1:7" ht="12.75">
      <c r="A4" s="1"/>
      <c r="B4" s="1"/>
      <c r="C4" s="1"/>
      <c r="D4" s="1"/>
      <c r="E4" s="2" t="s">
        <v>3</v>
      </c>
      <c r="F4" s="2"/>
      <c r="G4" s="2"/>
    </row>
    <row r="5" spans="1:7" ht="36.75" customHeight="1">
      <c r="A5" s="4" t="s">
        <v>4</v>
      </c>
      <c r="B5" s="4"/>
      <c r="C5" s="4"/>
      <c r="D5" s="4"/>
      <c r="E5" s="4"/>
      <c r="F5" s="4"/>
      <c r="G5" s="4"/>
    </row>
    <row r="6" spans="1:7" ht="12.75">
      <c r="A6" s="1"/>
      <c r="B6" s="1"/>
      <c r="C6" s="1"/>
      <c r="D6" s="1"/>
      <c r="E6" s="1"/>
      <c r="F6" s="1"/>
      <c r="G6" s="1"/>
    </row>
    <row r="7" spans="1:8" ht="24">
      <c r="A7" s="6" t="s">
        <v>5</v>
      </c>
      <c r="B7" s="6"/>
      <c r="C7" s="6"/>
      <c r="D7" s="6"/>
      <c r="E7" s="8" t="s">
        <v>6</v>
      </c>
      <c r="F7" s="8" t="s">
        <v>7</v>
      </c>
      <c r="G7" s="9" t="s">
        <v>8</v>
      </c>
      <c r="H7" s="10" t="s">
        <v>9</v>
      </c>
    </row>
    <row r="8" spans="1:256" ht="12.75">
      <c r="A8" s="11" t="s">
        <v>10</v>
      </c>
      <c r="B8" s="11"/>
      <c r="C8" s="11"/>
      <c r="D8" s="11"/>
      <c r="E8" s="13">
        <f>SUM(E10:E13)</f>
        <v>0</v>
      </c>
      <c r="F8" s="13">
        <f>SUM(F10:F13)</f>
        <v>0</v>
      </c>
      <c r="G8" s="14">
        <f>SUM(G10:G13)</f>
        <v>0</v>
      </c>
      <c r="H8" s="15">
        <f>G8/F8</f>
        <v>0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ht="12.75">
      <c r="A9" s="17" t="s">
        <v>11</v>
      </c>
      <c r="B9" s="17"/>
      <c r="C9" s="17"/>
      <c r="D9" s="17"/>
      <c r="E9" s="20"/>
      <c r="F9" s="20"/>
      <c r="G9" s="21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8" ht="12.75">
      <c r="A10" s="24" t="s">
        <v>12</v>
      </c>
      <c r="B10" s="25" t="s">
        <v>13</v>
      </c>
      <c r="C10" s="26">
        <v>2610</v>
      </c>
      <c r="D10" s="27" t="s">
        <v>14</v>
      </c>
      <c r="E10" s="28">
        <v>80000</v>
      </c>
      <c r="F10" s="28">
        <v>80000</v>
      </c>
      <c r="G10" s="29">
        <v>80000</v>
      </c>
      <c r="H10" s="30">
        <f aca="true" t="shared" si="0" ref="H10:H27">G10/F10</f>
        <v>0</v>
      </c>
    </row>
    <row r="11" spans="1:8" ht="12.75">
      <c r="A11" s="24"/>
      <c r="B11" s="25" t="s">
        <v>15</v>
      </c>
      <c r="C11" s="26">
        <v>2610</v>
      </c>
      <c r="D11" s="31" t="s">
        <v>16</v>
      </c>
      <c r="E11" s="32">
        <v>147000</v>
      </c>
      <c r="F11" s="32">
        <v>147000</v>
      </c>
      <c r="G11" s="33">
        <v>147000</v>
      </c>
      <c r="H11" s="30">
        <f t="shared" si="0"/>
        <v>0</v>
      </c>
    </row>
    <row r="12" spans="1:8" ht="12.75">
      <c r="A12" s="24"/>
      <c r="B12" s="25">
        <v>92604</v>
      </c>
      <c r="C12" s="26">
        <v>6210</v>
      </c>
      <c r="D12" s="31" t="s">
        <v>17</v>
      </c>
      <c r="E12" s="32">
        <v>0</v>
      </c>
      <c r="F12" s="32">
        <v>25000</v>
      </c>
      <c r="G12" s="33">
        <v>25000</v>
      </c>
      <c r="H12" s="30">
        <f t="shared" si="0"/>
        <v>0</v>
      </c>
    </row>
    <row r="13" spans="1:8" ht="12.75">
      <c r="A13" s="24"/>
      <c r="B13" s="25" t="s">
        <v>18</v>
      </c>
      <c r="C13" s="26">
        <v>2610</v>
      </c>
      <c r="D13" s="31" t="s">
        <v>19</v>
      </c>
      <c r="E13" s="32">
        <v>25000</v>
      </c>
      <c r="F13" s="32">
        <v>25000</v>
      </c>
      <c r="G13" s="33">
        <v>25000</v>
      </c>
      <c r="H13" s="34">
        <f t="shared" si="0"/>
        <v>0</v>
      </c>
    </row>
    <row r="14" spans="1:256" ht="12.75">
      <c r="A14" s="11" t="s">
        <v>20</v>
      </c>
      <c r="B14" s="11"/>
      <c r="C14" s="11"/>
      <c r="D14" s="11"/>
      <c r="E14" s="13">
        <f>SUM(E15:E16)</f>
        <v>0</v>
      </c>
      <c r="F14" s="13">
        <f>SUM(F15:F16)</f>
        <v>0</v>
      </c>
      <c r="G14" s="14">
        <f>SUM(G15:G16)</f>
        <v>0</v>
      </c>
      <c r="H14" s="15">
        <f t="shared" si="0"/>
        <v>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8" ht="12.75">
      <c r="A15" s="35" t="s">
        <v>21</v>
      </c>
      <c r="B15" s="36" t="s">
        <v>22</v>
      </c>
      <c r="C15" s="37">
        <v>2550</v>
      </c>
      <c r="D15" s="27" t="s">
        <v>23</v>
      </c>
      <c r="E15" s="28">
        <v>500000</v>
      </c>
      <c r="F15" s="28">
        <v>600000</v>
      </c>
      <c r="G15" s="29">
        <v>499963</v>
      </c>
      <c r="H15" s="38">
        <f t="shared" si="0"/>
        <v>0</v>
      </c>
    </row>
    <row r="16" spans="1:8" ht="15" customHeight="1">
      <c r="A16" s="39"/>
      <c r="B16" s="25" t="s">
        <v>24</v>
      </c>
      <c r="C16" s="26">
        <v>2550</v>
      </c>
      <c r="D16" s="31" t="s">
        <v>25</v>
      </c>
      <c r="E16" s="32">
        <v>800000</v>
      </c>
      <c r="F16" s="32">
        <v>800000</v>
      </c>
      <c r="G16" s="33">
        <v>800000</v>
      </c>
      <c r="H16" s="34">
        <f t="shared" si="0"/>
        <v>0</v>
      </c>
    </row>
    <row r="17" spans="1:256" ht="24" customHeight="1">
      <c r="A17" s="40" t="s">
        <v>26</v>
      </c>
      <c r="B17" s="40"/>
      <c r="C17" s="40"/>
      <c r="D17" s="40"/>
      <c r="E17" s="13">
        <f>SUM(E18:E26)</f>
        <v>0</v>
      </c>
      <c r="F17" s="13">
        <f>SUM(F18:F26)</f>
        <v>0</v>
      </c>
      <c r="G17" s="13">
        <f>SUM(G18:G26)</f>
        <v>0</v>
      </c>
      <c r="H17" s="15">
        <f t="shared" si="0"/>
        <v>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8" ht="16.5" customHeight="1">
      <c r="A18" s="35" t="s">
        <v>27</v>
      </c>
      <c r="B18" s="36" t="s">
        <v>28</v>
      </c>
      <c r="C18" s="37">
        <v>2540</v>
      </c>
      <c r="D18" s="27" t="s">
        <v>29</v>
      </c>
      <c r="E18" s="28">
        <v>120000</v>
      </c>
      <c r="F18" s="28">
        <v>100000</v>
      </c>
      <c r="G18" s="29">
        <v>90704</v>
      </c>
      <c r="H18" s="38">
        <f t="shared" si="0"/>
        <v>0</v>
      </c>
    </row>
    <row r="19" spans="1:8" ht="12.75">
      <c r="A19" s="24"/>
      <c r="B19" s="25" t="s">
        <v>30</v>
      </c>
      <c r="C19" s="26">
        <v>2540</v>
      </c>
      <c r="D19" s="31" t="s">
        <v>31</v>
      </c>
      <c r="E19" s="32">
        <v>200000</v>
      </c>
      <c r="F19" s="32">
        <v>162000</v>
      </c>
      <c r="G19" s="33">
        <v>161309</v>
      </c>
      <c r="H19" s="30">
        <f t="shared" si="0"/>
        <v>0</v>
      </c>
    </row>
    <row r="20" spans="1:8" ht="12.75">
      <c r="A20" s="24" t="s">
        <v>32</v>
      </c>
      <c r="B20" s="25" t="s">
        <v>33</v>
      </c>
      <c r="C20" s="26">
        <v>2540</v>
      </c>
      <c r="D20" s="31" t="s">
        <v>34</v>
      </c>
      <c r="E20" s="32">
        <v>48348</v>
      </c>
      <c r="F20" s="32">
        <v>40348</v>
      </c>
      <c r="G20" s="33">
        <v>36440</v>
      </c>
      <c r="H20" s="30">
        <f t="shared" si="0"/>
        <v>0</v>
      </c>
    </row>
    <row r="21" spans="1:8" ht="23.25" customHeight="1">
      <c r="A21" s="24"/>
      <c r="B21" s="25" t="s">
        <v>35</v>
      </c>
      <c r="C21" s="26">
        <v>2830</v>
      </c>
      <c r="D21" s="31" t="s">
        <v>36</v>
      </c>
      <c r="E21" s="32">
        <v>0</v>
      </c>
      <c r="F21" s="32">
        <v>40000</v>
      </c>
      <c r="G21" s="33">
        <v>40000</v>
      </c>
      <c r="H21" s="30">
        <f t="shared" si="0"/>
        <v>0</v>
      </c>
    </row>
    <row r="22" spans="1:8" ht="13.5" customHeight="1">
      <c r="A22" s="24" t="s">
        <v>37</v>
      </c>
      <c r="B22" s="25" t="s">
        <v>38</v>
      </c>
      <c r="C22" s="26">
        <v>2630</v>
      </c>
      <c r="D22" s="31" t="s">
        <v>39</v>
      </c>
      <c r="E22" s="32">
        <v>116325</v>
      </c>
      <c r="F22" s="32">
        <v>116325</v>
      </c>
      <c r="G22" s="33">
        <v>116325</v>
      </c>
      <c r="H22" s="30">
        <f t="shared" si="0"/>
        <v>0</v>
      </c>
    </row>
    <row r="23" spans="1:8" ht="24">
      <c r="A23" s="24" t="s">
        <v>40</v>
      </c>
      <c r="B23" s="25" t="s">
        <v>41</v>
      </c>
      <c r="C23" s="26">
        <v>2820</v>
      </c>
      <c r="D23" s="31" t="s">
        <v>42</v>
      </c>
      <c r="E23" s="32">
        <v>300000</v>
      </c>
      <c r="F23" s="32">
        <v>322500</v>
      </c>
      <c r="G23" s="33">
        <v>317700</v>
      </c>
      <c r="H23" s="30">
        <f t="shared" si="0"/>
        <v>0</v>
      </c>
    </row>
    <row r="24" spans="1:8" ht="12.75">
      <c r="A24" s="42"/>
      <c r="B24" s="43" t="s">
        <v>43</v>
      </c>
      <c r="C24" s="44">
        <v>2820</v>
      </c>
      <c r="D24" s="45" t="s">
        <v>44</v>
      </c>
      <c r="E24" s="46">
        <v>160000</v>
      </c>
      <c r="F24" s="46">
        <v>147500</v>
      </c>
      <c r="G24" s="47">
        <v>147490</v>
      </c>
      <c r="H24" s="30">
        <f t="shared" si="0"/>
        <v>0</v>
      </c>
    </row>
    <row r="25" spans="1:256" ht="15" customHeight="1">
      <c r="A25" s="48" t="s">
        <v>45</v>
      </c>
      <c r="B25" s="49">
        <v>92604</v>
      </c>
      <c r="C25" s="49">
        <v>2820</v>
      </c>
      <c r="D25" s="50" t="s">
        <v>46</v>
      </c>
      <c r="E25" s="32">
        <v>0</v>
      </c>
      <c r="F25" s="32">
        <v>22300</v>
      </c>
      <c r="G25" s="33">
        <v>22300</v>
      </c>
      <c r="H25" s="30">
        <f t="shared" si="0"/>
        <v>0</v>
      </c>
      <c r="I25" s="51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ht="15" customHeight="1">
      <c r="A26" s="52" t="s">
        <v>47</v>
      </c>
      <c r="B26" s="53">
        <v>85154</v>
      </c>
      <c r="C26" s="53">
        <v>2820</v>
      </c>
      <c r="D26" s="54" t="s">
        <v>48</v>
      </c>
      <c r="E26" s="46">
        <v>0</v>
      </c>
      <c r="F26" s="46">
        <v>164000</v>
      </c>
      <c r="G26" s="47">
        <v>123330</v>
      </c>
      <c r="H26" s="34">
        <f t="shared" si="0"/>
        <v>0</v>
      </c>
      <c r="I26" s="55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</row>
    <row r="27" spans="1:256" ht="15" customHeight="1">
      <c r="A27" s="11" t="s">
        <v>49</v>
      </c>
      <c r="B27" s="11"/>
      <c r="C27" s="11"/>
      <c r="D27" s="11"/>
      <c r="E27" s="13">
        <f>SUM(E28)</f>
        <v>0</v>
      </c>
      <c r="F27" s="13">
        <f>SUM(F28)</f>
        <v>0</v>
      </c>
      <c r="G27" s="13">
        <f>SUM(G28)</f>
        <v>0</v>
      </c>
      <c r="H27" s="58">
        <f>G27/F27</f>
        <v>0</v>
      </c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</row>
    <row r="28" spans="1:256" ht="15" customHeight="1">
      <c r="A28" s="48" t="s">
        <v>50</v>
      </c>
      <c r="B28" s="49">
        <v>92105</v>
      </c>
      <c r="C28" s="49">
        <v>2820</v>
      </c>
      <c r="D28" s="50" t="s">
        <v>51</v>
      </c>
      <c r="E28" s="32">
        <v>9000</v>
      </c>
      <c r="F28" s="32">
        <v>17000</v>
      </c>
      <c r="G28" s="33">
        <v>15000</v>
      </c>
      <c r="H28" s="30">
        <f>G28/F28</f>
        <v>0</v>
      </c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0"/>
      <c r="IV28" s="60"/>
    </row>
    <row r="29" spans="1:256" ht="13.5">
      <c r="A29" s="61" t="s">
        <v>52</v>
      </c>
      <c r="B29" s="61"/>
      <c r="C29" s="61"/>
      <c r="D29" s="61"/>
      <c r="E29" s="63">
        <f>SUM(E17,E14,E8,E27)</f>
        <v>0</v>
      </c>
      <c r="F29" s="63">
        <f>SUM(F17,F14,F8,F27)</f>
        <v>0</v>
      </c>
      <c r="G29" s="63">
        <f>SUM(G17,G14,G8,G27)</f>
        <v>0</v>
      </c>
      <c r="H29" s="64">
        <f t="shared" si="0"/>
        <v>0</v>
      </c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  <c r="IV29" s="65"/>
    </row>
    <row r="30" spans="1:7" ht="12.75">
      <c r="A30" s="60"/>
      <c r="B30" s="60"/>
      <c r="C30" s="60"/>
      <c r="D30" s="66"/>
      <c r="E30" s="60"/>
      <c r="F30" s="60"/>
      <c r="G30" s="60"/>
    </row>
    <row r="31" spans="1:7" ht="12.75">
      <c r="A31" s="48"/>
      <c r="B31" s="48"/>
      <c r="C31" s="48"/>
      <c r="D31" s="67"/>
      <c r="E31" s="48"/>
      <c r="F31" s="48"/>
      <c r="G31" s="48"/>
    </row>
    <row r="32" spans="1:7" ht="12.75">
      <c r="A32" s="48"/>
      <c r="B32" s="48"/>
      <c r="C32" s="48"/>
      <c r="D32" s="67"/>
      <c r="E32" s="48"/>
      <c r="F32" s="48"/>
      <c r="G32" s="48"/>
    </row>
    <row r="33" spans="1:7" ht="12.75">
      <c r="A33" s="48"/>
      <c r="B33" s="48"/>
      <c r="C33" s="48"/>
      <c r="D33" s="67"/>
      <c r="E33" s="48"/>
      <c r="F33" s="48"/>
      <c r="G33" s="48"/>
    </row>
  </sheetData>
  <mergeCells count="12">
    <mergeCell ref="E1:G1"/>
    <mergeCell ref="E2:G2"/>
    <mergeCell ref="E3:G3"/>
    <mergeCell ref="E4:G4"/>
    <mergeCell ref="A5:G5"/>
    <mergeCell ref="A7:D7"/>
    <mergeCell ref="A8:D8"/>
    <mergeCell ref="A9:D9"/>
    <mergeCell ref="A14:D14"/>
    <mergeCell ref="A17:D17"/>
    <mergeCell ref="A27:D27"/>
    <mergeCell ref="A29:D29"/>
  </mergeCells>
  <printOptions horizontalCentered="1"/>
  <pageMargins left="0.9840277777777778" right="0.7875" top="0.9840277777777778" bottom="0.9840277777777778" header="0.5" footer="0.5"/>
  <pageSetup cellComments="asDisplayed"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2003-07-28T13:46:36Z</cp:lastPrinted>
  <dcterms:created xsi:type="dcterms:W3CDTF">2003-03-19T13:25:23Z</dcterms:created>
  <dcterms:modified xsi:type="dcterms:W3CDTF">2004-04-01T09:38:21Z</dcterms:modified>
  <cp:category/>
  <cp:version/>
  <cp:contentType/>
  <cp:contentStatus/>
  <cp:revision>1</cp:revision>
</cp:coreProperties>
</file>