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NIEDOFINANSOWANE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<sst xmlns="http://schemas.openxmlformats.org/spreadsheetml/2006/main" count="135" uniqueCount="115">
  <si>
    <t>Metalowa Twierdza  / wniosek bezkwotowy</t>
  </si>
  <si>
    <t>Bastion św.Jadwigi i Fort Wodny / wniosek bezkwotowy</t>
  </si>
  <si>
    <t>TYTUŁ PROJEKTU</t>
  </si>
  <si>
    <t>KOSZT PROJEKTU</t>
  </si>
  <si>
    <t>UZYSKANE DOFINANSOWANIE</t>
  </si>
  <si>
    <t>WKŁAD GMINY</t>
  </si>
  <si>
    <t>Ksztaltowanie kultury pamięci- działania Gminy Nysa na rzecz upamiętnienia Josepha von Eichendorffa- romantycznego poety trzech serc</t>
  </si>
  <si>
    <t xml:space="preserve"> Program Europa dla obywateli działanie1-aktywni obywatele dla Europy poddziałanie 1.1. spotkania mieszkańców miast partnerskich</t>
  </si>
  <si>
    <t>Program ministra Kultury i Dziedzictwa Narodowego - "Promocja czytelnictwa"- Rozwójsektora książki i promocja czytelnictwa</t>
  </si>
  <si>
    <t>Literackie poranki (MiGBP)</t>
  </si>
  <si>
    <t>Różne miasta jedna Europa</t>
  </si>
  <si>
    <t>Powiatowy konkurs realizowany w ramach programu " Odnowa wsi w województwie opolskim"</t>
  </si>
  <si>
    <t>Doposażenie świetlicy wiejskiej w Domaszkowicach</t>
  </si>
  <si>
    <t>Wymiana storarki drzwiowej, remont schodów oraz doposażenie świetlicy wiejskiej w Hajdukach Nyskich</t>
  </si>
  <si>
    <t>Wyposażenie świetlicy wiejksiej w Konradowej</t>
  </si>
  <si>
    <t>Odnowienie sali głównej oraz zakup wyposażdenia do świetlicy wiejskiej w Lipowej</t>
  </si>
  <si>
    <t>Modernizacja świetlicy wiejskiej w Rusocinie</t>
  </si>
  <si>
    <t>Wyposażenie świetlicy wiejskiej w Iławie</t>
  </si>
  <si>
    <t>I Międzynarodowy plener rzebiarski Nysa 2008- NDK</t>
  </si>
  <si>
    <t>Otwarty konkurs ofert na realizację zadań publicznych dl aorganizacji pozarządowych i innych podmiotów- Urząd Marszałkowski Województwa Opolskiego</t>
  </si>
  <si>
    <t>Renowacja Fontanny Trytona w Nysie</t>
  </si>
  <si>
    <t>Nysa Kłomyja, dobre praktyki</t>
  </si>
  <si>
    <t>Polska pomoc zagraniczna MSZ RP 2008</t>
  </si>
  <si>
    <t>Budowa windy w Gimnazjum nr 1 w Nysie</t>
  </si>
  <si>
    <t>PFRON 2008</t>
  </si>
  <si>
    <t>KIS partnerem Gminy Nysa w pracach społecznie użytecznych</t>
  </si>
  <si>
    <t xml:space="preserve">Program Ministra Pracy i Polityki Społecznej " Aktywne Formy Przeciwdziałania Wykluczeniu Społecznemu 2008r. </t>
  </si>
  <si>
    <t>Rekonstrukcje historyczne wspólnym produktem turystycznym polsko- czeskiego pogranicza 2008-2010</t>
  </si>
  <si>
    <t>Lato w Nysie, zima w Jaseniku- budowa infrastruktury drogowo-parkingowej</t>
  </si>
  <si>
    <t>Wykonanie wiaty grilowej w Kopernikach</t>
  </si>
  <si>
    <t>Modernizacja świetlicy wiejskiej w Przełęku - remont sanitariów</t>
  </si>
  <si>
    <t>Ogrodzenie placu zabaw i zabezpieczenie terenu boiska sportowego w Sękowicach</t>
  </si>
  <si>
    <t>Centrum rekreacji i sportu w Skorochowie</t>
  </si>
  <si>
    <t>Budowa sceny w parku przy kortach Biała Nyska</t>
  </si>
  <si>
    <t>Wykonanie wiaty grilowej w Głębinowie</t>
  </si>
  <si>
    <t>LP</t>
  </si>
  <si>
    <t>Europejski Fundusz Spłeczny oraz Budżet Państwa</t>
  </si>
  <si>
    <t>SUMA DOFINANSOWANYCH</t>
  </si>
  <si>
    <t>Przebudowa ul. Sanockiej w Nysie</t>
  </si>
  <si>
    <t>Program ministra Kultury i Dziedzictwa Narodowego "Dziedzictwo Kulturowe" 2008</t>
  </si>
  <si>
    <t>Program Operacyjny Europejskiej Współpracy Transgranicznej Polska- Czechy 2007-2013 / 2008</t>
  </si>
  <si>
    <t>Program Operacyjny Europejskiej Współpracy Transgranicznej Polska- Czechy 2007-2008/ 2008</t>
  </si>
  <si>
    <t>Narodowy Program Przebudowy Dróg Lokalnych 2008 - 2011/ 2008</t>
  </si>
  <si>
    <t>Aktywizacja społeczno-zawodowa klientów OPS w Nysie (projekt systemowy)</t>
  </si>
  <si>
    <t>PO KL / 2008</t>
  </si>
  <si>
    <t>Budowa sceny na placu spotkań przy świetlicy wiejskiej w Kępnicy</t>
  </si>
  <si>
    <t>Dokończenie wymiany stolarki okiennej oraz remont posadzki w jednym z pomieszczeń w Wiejkim Domu Kultury w Złotogłowicach</t>
  </si>
  <si>
    <t>Jedna Europa, tylko naturalne granice między nami / Gimnazjum Nr 1 w Nysie</t>
  </si>
  <si>
    <t>Comenius / 2008</t>
  </si>
  <si>
    <t>Uczeń na wsi</t>
  </si>
  <si>
    <t>PFRON / 2008</t>
  </si>
  <si>
    <t>Pomoc państwa w zakresie dożywiania</t>
  </si>
  <si>
    <t>Opolski Urząd Wojewódzki 2008</t>
  </si>
  <si>
    <t>Przebudowa dróg w pasie ul.Baligrodzkiej i Rejtana w Nysie</t>
  </si>
  <si>
    <t>Współpraca ruchu rekonstrukcyjnego w Euroregionie Pradziad</t>
  </si>
  <si>
    <t>RPO WO 3.1.2               /2008</t>
  </si>
  <si>
    <t>wniosek o drugi stopień Nagrody Europejskiej UE            / 2008</t>
  </si>
  <si>
    <t>Program Operacyjny Europejskiej Współpracy Transgranicznej Polska- Czechy 2007-2008   / 2008</t>
  </si>
  <si>
    <t>L P</t>
  </si>
  <si>
    <t>program, fundusz rok złożenia</t>
  </si>
  <si>
    <t>WNIOSKOWANE DOFINANSOWANE</t>
  </si>
  <si>
    <t>"Partnerstwo bez granic"- nagroda Marszałka Województwa Opolskiego / 2008</t>
  </si>
  <si>
    <t>Nysa- echa historii</t>
  </si>
  <si>
    <t>Program Ministra Kultury i Dziedzictwa Narodowego "Patriotyzm Jutra"- Programy edukacyjne i projekty multimedialne / 2008</t>
  </si>
  <si>
    <t xml:space="preserve">III Międzynarodowy Festiwal Folklorystyczny - 
„Folk Fiesta- Nysa 2008”(NDK)
</t>
  </si>
  <si>
    <t>Program Ministra Kultury i Dziedzictwa Narodowego "Edukacja kulturalna i upowszechnianie kultury"-Ochrona dziedzictwa kultury ludowej / 2008</t>
  </si>
  <si>
    <t>Modernizacja budynku Nyskiego Domu Kultury(NDK)</t>
  </si>
  <si>
    <t>III Międzynarodowy Festiwal Muzyczny Dziecięcych Orkiestr Smyczkowych „Z batutą i smykami”- Nysa 2008(NDK)</t>
  </si>
  <si>
    <t>Program Operacyjny Ministra Kultury i Dziedzictwa Narodowego "Edukacja kulturalna i upowszechnianie kultury"-Konkursy, koncerty, przeglądy, festiwale, wystawy popularyzujące osiągnięcia twórców nieprofesjonalnych, w tym  szczególnie dzieci i młodzież</t>
  </si>
  <si>
    <t>„Hybryda multimedialna” - Zakup wyposażenia dla sekcji fotograficznej , filmowej i telewizyjno-dziennikarskiej w Nyskim Domu Kultury</t>
  </si>
  <si>
    <t>Program Operacyjny Ministra Kultury i Dziedzictwa Narodowego "Rozwój Infrastruktury Kultury i Szkolnictwa Artystycznego"-Współfinansowanie zakupu i modernizacji trwałego wyposażenia do prowadzenia działalności   kulturalnej, w tym działalności filmowej</t>
  </si>
  <si>
    <t>„Ku obudzeniu pozytywnej przyszłości” (NDK)</t>
  </si>
  <si>
    <t>Budowa wielofunkcyjnego boiska sportowego dostepnego dla dzieci i młodzieży w SP nr 3 przy ul. Głuchołaskiej w Nysie</t>
  </si>
  <si>
    <t>Konkurs Ministra Sportu 2008</t>
  </si>
  <si>
    <t>Organizacja imprezy cyklicznej o charakterze transgranicznym - „Metalowa Twierdza” (NDK)</t>
  </si>
  <si>
    <t>Program Ministra Kultury i Dziedzictwa Narodowego "Rozwój inicjatyw lokalnych"-Promocja twórczości / 2008</t>
  </si>
  <si>
    <t>"Eksperymentuj razem z nami w Gimnazjum nr 1 w Nysie oraz nowoczesne stanowiska multimedialne w nauczaniu przedmiotów przyrodniczych w Gimnazjum nr 1 w Nysie"</t>
  </si>
  <si>
    <t>Fundacja Bankowa im. Leopolda Kronenberga / 2008</t>
  </si>
  <si>
    <t>Cyfrowy system monitoringu parku miejskiego w Nysie przy Al.Lompy</t>
  </si>
  <si>
    <t>Program Ministerstwa Spraw Wewnętrznych i Administracji "razem bezpieczniej" / 2008</t>
  </si>
  <si>
    <t>Centrum Aktywizacji Społeczno - Zawodowej</t>
  </si>
  <si>
    <t>Program Operacyjny Kapitał Ludzki 2008</t>
  </si>
  <si>
    <t>Moja Droga Kariery</t>
  </si>
  <si>
    <t>konkurs "Najlepsze Projekty" 2008</t>
  </si>
  <si>
    <t>Rozbudowa, przebudowa kompleksu sportowo-rekreacyjnego w Nysie</t>
  </si>
  <si>
    <t>RPO WO 1.4.1/2008</t>
  </si>
  <si>
    <t xml:space="preserve">Prace remontowo - konserwatorskie przy Wieży Bramy Wrocławskiej (XIV w), zlokalizowanej przy ul. Parkowej w Nysie </t>
  </si>
  <si>
    <t>Profilaktyka wad postawy w Gminie Nysa - szkolenia nauczycieli</t>
  </si>
  <si>
    <t>Program Operacyjny Kapitał Ludzki 9.4       /2008</t>
  </si>
  <si>
    <t>Centrum Aktywizacji Społeczno - Zawodowej w Nysie (7.2.1)</t>
  </si>
  <si>
    <t>Program Operacyjny Kapitał Ludzki                             /2008</t>
  </si>
  <si>
    <t>Obiekty sakralne dziedzictwem kulturowym i historycznym Ziemi Nyskiej</t>
  </si>
  <si>
    <t>Program Operacyjny Europejskiej Współpracy Transgranicznej Polska - Czechy 2007 - 2013   /2008</t>
  </si>
  <si>
    <t>Muzyczne lato w Euroregionie Pradziad Nysa 2008 (NDK)</t>
  </si>
  <si>
    <t>Bastion św.Jadwigi i Fort Wodny                           /wniosek bezkwotowy</t>
  </si>
  <si>
    <t>konkurs UE w zakresie dziedzictwa kulturowego   / 2008</t>
  </si>
  <si>
    <t>SUMA ZA WNIOSKI NIEDOFINANSOWANE</t>
  </si>
  <si>
    <t>POEWTPolska - Czechy 2007 - 2013                           / 2008</t>
  </si>
  <si>
    <t>Program  Operacyjny MK i DN "Rozwój Infrastruktury Kultury i Szkolnictwa Artystycznego"-Współfinansowanie budowy, modernizacji i adaptacji nieruchomości na cele kulturalne i filmowe / 2008</t>
  </si>
  <si>
    <t>Program Operacyjny MKiDN "Promocja twórczości"-Najważniejsze wydarzenia artystyczne, organizowane w Polsce o charakterze międzynarodowym, ogólnopolskim lub ponadregionalnym i regionalnym, z zakresu różnych dziedzin sztuki oraz wzornictwa - festiwale, konkursy koncerty, przeglądy,premiery spektakli, wystawy wraz z drukiem katalogów i inne imprezy artystyczne / 2008</t>
  </si>
  <si>
    <t>PROGRAM, FUNDUSZ, ROK REALIZACJI</t>
  </si>
  <si>
    <t>LICZBA WNIOSKÓW</t>
  </si>
  <si>
    <t>WARTOŚĆ CAŁKOWITA</t>
  </si>
  <si>
    <t>DOFINANSOWANIE</t>
  </si>
  <si>
    <t>Program Operacyjny Ministra Kultury Dziedzictwo Kulturowe - Ochrona Zabytków /2008</t>
  </si>
  <si>
    <t>Flaga Honorowa /wniosek bezkwotowy</t>
  </si>
  <si>
    <t>Fortyfikacje  nyskie transgranicznym dziedzictwem kulturowym</t>
  </si>
  <si>
    <t>DOFINANSOWANE 2008</t>
  </si>
  <si>
    <t>NIEDOFINANSOWANE 2008</t>
  </si>
  <si>
    <t>WNIOSKI ZŁOŻONE                          2008</t>
  </si>
  <si>
    <t>WNIOSKI DOFINANSOWANE        2008</t>
  </si>
  <si>
    <t>Partnerstwo bez granic- nagroda Marszałka Województwa Opolskiego 2008</t>
  </si>
  <si>
    <t xml:space="preserve"> -   zł </t>
  </si>
  <si>
    <t>Partnerstwo bez granic- nagroda Marszałka Województwa Opolskiego</t>
  </si>
  <si>
    <t>Wioska internetowa - Biała Nyska - wniosek bezkwotowy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</si>
</sst>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5" fontId="7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60" applyNumberFormat="1" applyFont="1" applyFill="1" applyBorder="1" applyAlignment="1">
      <alignment horizontal="right" vertical="center" wrapText="1"/>
    </xf>
    <xf numFmtId="167" fontId="7" fillId="0" borderId="10" xfId="6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65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65" fontId="8" fillId="3" borderId="10" xfId="6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 wrapText="1"/>
    </xf>
    <xf numFmtId="165" fontId="8" fillId="15" borderId="10" xfId="0" applyNumberFormat="1" applyFont="1" applyFill="1" applyBorder="1" applyAlignment="1">
      <alignment horizontal="right" vertical="center" wrapText="1"/>
    </xf>
    <xf numFmtId="165" fontId="9" fillId="15" borderId="10" xfId="0" applyNumberFormat="1" applyFont="1" applyFill="1" applyBorder="1" applyAlignment="1">
      <alignment horizontal="right" vertical="center" wrapText="1"/>
    </xf>
    <xf numFmtId="0" fontId="8" fillId="15" borderId="10" xfId="0" applyFont="1" applyFill="1" applyBorder="1" applyAlignment="1">
      <alignment horizontal="right" vertical="center" wrapText="1"/>
    </xf>
    <xf numFmtId="165" fontId="8" fillId="2" borderId="10" xfId="0" applyNumberFormat="1" applyFont="1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8" fontId="6" fillId="18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6" fontId="0" fillId="0" borderId="10" xfId="60" applyNumberFormat="1" applyFont="1" applyFill="1" applyBorder="1" applyAlignment="1">
      <alignment wrapText="1"/>
    </xf>
    <xf numFmtId="8" fontId="4" fillId="2" borderId="10" xfId="60" applyNumberFormat="1" applyFont="1" applyFill="1" applyBorder="1" applyAlignment="1">
      <alignment wrapText="1"/>
    </xf>
    <xf numFmtId="44" fontId="0" fillId="0" borderId="10" xfId="60" applyFont="1" applyFill="1" applyBorder="1" applyAlignment="1">
      <alignment wrapText="1"/>
    </xf>
    <xf numFmtId="8" fontId="0" fillId="0" borderId="10" xfId="60" applyNumberFormat="1" applyFont="1" applyFill="1" applyBorder="1" applyAlignment="1">
      <alignment wrapText="1"/>
    </xf>
    <xf numFmtId="6" fontId="4" fillId="2" borderId="10" xfId="60" applyNumberFormat="1" applyFont="1" applyFill="1" applyBorder="1" applyAlignment="1">
      <alignment wrapText="1"/>
    </xf>
    <xf numFmtId="165" fontId="0" fillId="0" borderId="10" xfId="60" applyNumberFormat="1" applyFont="1" applyFill="1" applyBorder="1" applyAlignment="1">
      <alignment wrapText="1"/>
    </xf>
    <xf numFmtId="165" fontId="4" fillId="2" borderId="10" xfId="60" applyNumberFormat="1" applyFont="1" applyFill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4" fillId="2" borderId="10" xfId="0" applyNumberFormat="1" applyFont="1" applyFill="1" applyBorder="1" applyAlignment="1">
      <alignment wrapText="1"/>
    </xf>
    <xf numFmtId="8" fontId="4" fillId="33" borderId="10" xfId="0" applyNumberFormat="1" applyFont="1" applyFill="1" applyBorder="1" applyAlignment="1">
      <alignment horizontal="right" wrapText="1"/>
    </xf>
    <xf numFmtId="44" fontId="4" fillId="33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0" fillId="15" borderId="14" xfId="0" applyFill="1" applyBorder="1" applyAlignment="1">
      <alignment horizontal="left" vertical="center" wrapText="1"/>
    </xf>
    <xf numFmtId="0" fontId="0" fillId="15" borderId="13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H68"/>
  <sheetViews>
    <sheetView showGridLines="0" tabSelected="1" zoomScalePageLayoutView="0" workbookViewId="0" topLeftCell="A1">
      <pane ySplit="2" topLeftCell="A21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4.125" style="3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3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59" t="s">
        <v>107</v>
      </c>
      <c r="B1" s="59"/>
      <c r="C1" s="59"/>
      <c r="D1" s="59"/>
      <c r="E1" s="59"/>
      <c r="F1" s="59"/>
    </row>
    <row r="2" spans="1:6" ht="24">
      <c r="A2" s="11" t="s">
        <v>35</v>
      </c>
      <c r="B2" s="11" t="s">
        <v>2</v>
      </c>
      <c r="C2" s="11" t="s">
        <v>100</v>
      </c>
      <c r="D2" s="11" t="s">
        <v>3</v>
      </c>
      <c r="E2" s="11" t="s">
        <v>4</v>
      </c>
      <c r="F2" s="11" t="s">
        <v>5</v>
      </c>
    </row>
    <row r="3" spans="1:7" ht="17.25" customHeight="1">
      <c r="A3" s="45"/>
      <c r="B3" s="60">
        <v>2008</v>
      </c>
      <c r="C3" s="61"/>
      <c r="D3" s="46"/>
      <c r="E3" s="46"/>
      <c r="F3" s="46"/>
      <c r="G3" s="16"/>
    </row>
    <row r="4" spans="1:6" ht="56.25" customHeight="1">
      <c r="A4" s="47">
        <v>1</v>
      </c>
      <c r="B4" s="5" t="s">
        <v>6</v>
      </c>
      <c r="C4" s="5" t="s">
        <v>111</v>
      </c>
      <c r="D4" s="48">
        <v>0</v>
      </c>
      <c r="E4" s="49">
        <v>2000</v>
      </c>
      <c r="F4" s="50" t="s">
        <v>112</v>
      </c>
    </row>
    <row r="5" spans="1:6" ht="24">
      <c r="A5" s="47">
        <v>2</v>
      </c>
      <c r="B5" s="5" t="s">
        <v>106</v>
      </c>
      <c r="C5" s="5" t="s">
        <v>113</v>
      </c>
      <c r="D5" s="50" t="s">
        <v>112</v>
      </c>
      <c r="E5" s="49">
        <v>1000</v>
      </c>
      <c r="F5" s="50" t="s">
        <v>112</v>
      </c>
    </row>
    <row r="6" spans="1:8" ht="49.5" customHeight="1">
      <c r="A6" s="47">
        <v>3</v>
      </c>
      <c r="B6" s="5" t="s">
        <v>10</v>
      </c>
      <c r="C6" s="5" t="s">
        <v>7</v>
      </c>
      <c r="D6" s="51">
        <v>28797.87</v>
      </c>
      <c r="E6" s="49">
        <v>8163.07</v>
      </c>
      <c r="F6" s="51">
        <v>20634.8</v>
      </c>
      <c r="H6" s="15"/>
    </row>
    <row r="7" spans="1:8" ht="48">
      <c r="A7" s="47">
        <v>4</v>
      </c>
      <c r="B7" s="5" t="s">
        <v>9</v>
      </c>
      <c r="C7" s="5" t="s">
        <v>8</v>
      </c>
      <c r="D7" s="51">
        <v>10000</v>
      </c>
      <c r="E7" s="49">
        <v>8800</v>
      </c>
      <c r="F7" s="51">
        <v>1200</v>
      </c>
      <c r="H7" s="15"/>
    </row>
    <row r="8" spans="1:8" ht="36">
      <c r="A8" s="47">
        <v>5</v>
      </c>
      <c r="B8" s="4" t="s">
        <v>12</v>
      </c>
      <c r="C8" s="6" t="s">
        <v>11</v>
      </c>
      <c r="D8" s="51">
        <v>10999.83</v>
      </c>
      <c r="E8" s="49">
        <v>1000</v>
      </c>
      <c r="F8" s="51">
        <v>3999.83</v>
      </c>
      <c r="H8" s="15"/>
    </row>
    <row r="9" spans="1:6" ht="36">
      <c r="A9" s="47">
        <v>6</v>
      </c>
      <c r="B9" s="4" t="s">
        <v>13</v>
      </c>
      <c r="C9" s="6" t="s">
        <v>11</v>
      </c>
      <c r="D9" s="51">
        <v>12505.99</v>
      </c>
      <c r="E9" s="49">
        <v>2000</v>
      </c>
      <c r="F9" s="51">
        <v>5000</v>
      </c>
    </row>
    <row r="10" spans="1:6" ht="36">
      <c r="A10" s="47">
        <v>7</v>
      </c>
      <c r="B10" s="4" t="s">
        <v>17</v>
      </c>
      <c r="C10" s="6" t="s">
        <v>11</v>
      </c>
      <c r="D10" s="51">
        <v>7900</v>
      </c>
      <c r="E10" s="49">
        <v>1000</v>
      </c>
      <c r="F10" s="51">
        <v>3000</v>
      </c>
    </row>
    <row r="11" spans="1:6" ht="36">
      <c r="A11" s="47">
        <v>8</v>
      </c>
      <c r="B11" s="4" t="s">
        <v>45</v>
      </c>
      <c r="C11" s="6" t="s">
        <v>11</v>
      </c>
      <c r="D11" s="51">
        <v>9071.99</v>
      </c>
      <c r="E11" s="49">
        <v>3000</v>
      </c>
      <c r="F11" s="51">
        <v>2071.99</v>
      </c>
    </row>
    <row r="12" spans="1:6" ht="36">
      <c r="A12" s="47">
        <v>9</v>
      </c>
      <c r="B12" s="4" t="s">
        <v>14</v>
      </c>
      <c r="C12" s="6" t="s">
        <v>11</v>
      </c>
      <c r="D12" s="51">
        <v>6956.87</v>
      </c>
      <c r="E12" s="49">
        <v>1000</v>
      </c>
      <c r="F12" s="51">
        <v>3000</v>
      </c>
    </row>
    <row r="13" spans="1:6" ht="36">
      <c r="A13" s="47">
        <v>10</v>
      </c>
      <c r="B13" s="4" t="s">
        <v>15</v>
      </c>
      <c r="C13" s="6" t="s">
        <v>11</v>
      </c>
      <c r="D13" s="51">
        <v>9842.84</v>
      </c>
      <c r="E13" s="49">
        <v>15000</v>
      </c>
      <c r="F13" s="51">
        <v>4000</v>
      </c>
    </row>
    <row r="14" spans="1:6" ht="36">
      <c r="A14" s="47">
        <v>11</v>
      </c>
      <c r="B14" s="4" t="s">
        <v>16</v>
      </c>
      <c r="C14" s="6" t="s">
        <v>11</v>
      </c>
      <c r="D14" s="51">
        <v>7400</v>
      </c>
      <c r="E14" s="49">
        <v>15000</v>
      </c>
      <c r="F14" s="51">
        <v>3000</v>
      </c>
    </row>
    <row r="15" spans="1:6" ht="48">
      <c r="A15" s="47">
        <v>12</v>
      </c>
      <c r="B15" s="4" t="s">
        <v>46</v>
      </c>
      <c r="C15" s="6" t="s">
        <v>11</v>
      </c>
      <c r="D15" s="51">
        <v>10279.96</v>
      </c>
      <c r="E15" s="49">
        <v>2000</v>
      </c>
      <c r="F15" s="51">
        <v>4000</v>
      </c>
    </row>
    <row r="16" spans="1:6" ht="49.5" customHeight="1">
      <c r="A16" s="47">
        <v>13</v>
      </c>
      <c r="B16" s="4" t="s">
        <v>29</v>
      </c>
      <c r="C16" s="6" t="s">
        <v>11</v>
      </c>
      <c r="D16" s="51">
        <v>15500</v>
      </c>
      <c r="E16" s="49">
        <v>3000</v>
      </c>
      <c r="F16" s="51">
        <v>9000</v>
      </c>
    </row>
    <row r="17" spans="1:6" ht="36">
      <c r="A17" s="47">
        <v>14</v>
      </c>
      <c r="B17" s="4" t="s">
        <v>30</v>
      </c>
      <c r="C17" s="6" t="s">
        <v>11</v>
      </c>
      <c r="D17" s="51">
        <v>63774.24</v>
      </c>
      <c r="E17" s="49">
        <v>2000</v>
      </c>
      <c r="F17" s="51">
        <v>20000</v>
      </c>
    </row>
    <row r="18" spans="1:6" ht="36">
      <c r="A18" s="47">
        <v>15</v>
      </c>
      <c r="B18" s="4" t="s">
        <v>31</v>
      </c>
      <c r="C18" s="6" t="s">
        <v>11</v>
      </c>
      <c r="D18" s="51">
        <v>14140.37</v>
      </c>
      <c r="E18" s="49">
        <v>15000</v>
      </c>
      <c r="F18" s="51">
        <v>5284.37</v>
      </c>
    </row>
    <row r="19" spans="1:6" ht="36">
      <c r="A19" s="47">
        <v>16</v>
      </c>
      <c r="B19" s="4" t="s">
        <v>32</v>
      </c>
      <c r="C19" s="6" t="s">
        <v>11</v>
      </c>
      <c r="D19" s="51">
        <v>20373.33</v>
      </c>
      <c r="E19" s="49">
        <v>2000</v>
      </c>
      <c r="F19" s="51">
        <v>13373.33</v>
      </c>
    </row>
    <row r="20" spans="1:6" ht="55.5" customHeight="1">
      <c r="A20" s="47">
        <v>17</v>
      </c>
      <c r="B20" s="4" t="s">
        <v>114</v>
      </c>
      <c r="C20" s="6" t="s">
        <v>36</v>
      </c>
      <c r="D20" s="50" t="s">
        <v>112</v>
      </c>
      <c r="E20" s="49">
        <v>0</v>
      </c>
      <c r="F20" s="50" t="s">
        <v>112</v>
      </c>
    </row>
    <row r="21" spans="1:6" ht="36">
      <c r="A21" s="47">
        <v>18</v>
      </c>
      <c r="B21" s="4" t="s">
        <v>33</v>
      </c>
      <c r="C21" s="6" t="s">
        <v>11</v>
      </c>
      <c r="D21" s="51">
        <v>9000</v>
      </c>
      <c r="E21" s="49">
        <v>3000</v>
      </c>
      <c r="F21" s="51">
        <v>3000</v>
      </c>
    </row>
    <row r="22" spans="1:6" ht="36">
      <c r="A22" s="47">
        <v>19</v>
      </c>
      <c r="B22" s="4" t="s">
        <v>34</v>
      </c>
      <c r="C22" s="6" t="s">
        <v>11</v>
      </c>
      <c r="D22" s="51">
        <v>15772.25</v>
      </c>
      <c r="E22" s="49">
        <v>3000</v>
      </c>
      <c r="F22" s="51">
        <v>6261.25</v>
      </c>
    </row>
    <row r="23" spans="1:6" ht="60">
      <c r="A23" s="47">
        <v>20</v>
      </c>
      <c r="B23" s="4" t="s">
        <v>18</v>
      </c>
      <c r="C23" s="6" t="s">
        <v>19</v>
      </c>
      <c r="D23" s="51">
        <v>36432.65</v>
      </c>
      <c r="E23" s="49">
        <v>3000</v>
      </c>
      <c r="F23" s="51">
        <v>33432.65</v>
      </c>
    </row>
    <row r="24" spans="1:7" s="16" customFormat="1" ht="36">
      <c r="A24" s="47">
        <v>21</v>
      </c>
      <c r="B24" s="5" t="s">
        <v>20</v>
      </c>
      <c r="C24" s="5" t="s">
        <v>39</v>
      </c>
      <c r="D24" s="51">
        <v>258730.56</v>
      </c>
      <c r="E24" s="52">
        <v>100000</v>
      </c>
      <c r="F24" s="51">
        <v>158730.56</v>
      </c>
      <c r="G24"/>
    </row>
    <row r="25" spans="1:6" ht="59.25" customHeight="1">
      <c r="A25" s="47">
        <v>22</v>
      </c>
      <c r="B25" s="5" t="s">
        <v>21</v>
      </c>
      <c r="C25" s="5" t="s">
        <v>22</v>
      </c>
      <c r="D25" s="51">
        <v>49730</v>
      </c>
      <c r="E25" s="49">
        <v>31470</v>
      </c>
      <c r="F25" s="51">
        <v>18620</v>
      </c>
    </row>
    <row r="26" spans="1:6" ht="12.75">
      <c r="A26" s="47">
        <v>23</v>
      </c>
      <c r="B26" s="5" t="s">
        <v>23</v>
      </c>
      <c r="C26" s="5" t="s">
        <v>24</v>
      </c>
      <c r="D26" s="51">
        <v>250938.01</v>
      </c>
      <c r="E26" s="49">
        <v>130768.91</v>
      </c>
      <c r="F26" s="51">
        <v>120169.1</v>
      </c>
    </row>
    <row r="27" spans="1:6" ht="54" customHeight="1">
      <c r="A27" s="47">
        <v>24</v>
      </c>
      <c r="B27" s="5" t="s">
        <v>25</v>
      </c>
      <c r="C27" s="5" t="s">
        <v>26</v>
      </c>
      <c r="D27" s="53">
        <v>156360</v>
      </c>
      <c r="E27" s="54">
        <v>69000</v>
      </c>
      <c r="F27" s="53">
        <v>87360</v>
      </c>
    </row>
    <row r="28" spans="1:6" ht="54.75" customHeight="1">
      <c r="A28" s="47">
        <v>25</v>
      </c>
      <c r="B28" s="4" t="s">
        <v>27</v>
      </c>
      <c r="C28" s="5" t="s">
        <v>40</v>
      </c>
      <c r="D28" s="53">
        <v>1187298.58</v>
      </c>
      <c r="E28" s="54">
        <v>1009204.81</v>
      </c>
      <c r="F28" s="53">
        <v>178094.81</v>
      </c>
    </row>
    <row r="29" spans="1:6" ht="36">
      <c r="A29" s="47">
        <v>26</v>
      </c>
      <c r="B29" s="5" t="s">
        <v>28</v>
      </c>
      <c r="C29" s="5" t="s">
        <v>41</v>
      </c>
      <c r="D29" s="53">
        <v>5977972.84</v>
      </c>
      <c r="E29" s="54">
        <v>5012114.42</v>
      </c>
      <c r="F29" s="53">
        <v>985858.43</v>
      </c>
    </row>
    <row r="30" spans="1:6" ht="25.5">
      <c r="A30" s="47">
        <v>27</v>
      </c>
      <c r="B30" s="7" t="s">
        <v>38</v>
      </c>
      <c r="C30" s="7" t="s">
        <v>42</v>
      </c>
      <c r="D30" s="55">
        <v>368999.24</v>
      </c>
      <c r="E30" s="56">
        <v>184499.62</v>
      </c>
      <c r="F30" s="55">
        <f>D30-E30</f>
        <v>184499.62</v>
      </c>
    </row>
    <row r="31" spans="1:6" ht="38.25">
      <c r="A31" s="47">
        <v>28</v>
      </c>
      <c r="B31" s="7" t="s">
        <v>43</v>
      </c>
      <c r="C31" s="7" t="s">
        <v>44</v>
      </c>
      <c r="D31" s="55">
        <v>816026</v>
      </c>
      <c r="E31" s="56">
        <v>730180.08</v>
      </c>
      <c r="F31" s="55">
        <v>85845.92</v>
      </c>
    </row>
    <row r="32" spans="1:6" ht="25.5">
      <c r="A32" s="47">
        <v>29</v>
      </c>
      <c r="B32" s="7" t="s">
        <v>47</v>
      </c>
      <c r="C32" s="7" t="s">
        <v>48</v>
      </c>
      <c r="D32" s="55">
        <v>81600</v>
      </c>
      <c r="E32" s="56">
        <v>81600</v>
      </c>
      <c r="F32" s="55"/>
    </row>
    <row r="33" spans="1:6" ht="21.75" customHeight="1">
      <c r="A33" s="47">
        <v>30</v>
      </c>
      <c r="B33" s="14" t="s">
        <v>51</v>
      </c>
      <c r="C33" s="14" t="s">
        <v>52</v>
      </c>
      <c r="D33" s="51">
        <v>650000</v>
      </c>
      <c r="E33" s="49">
        <v>370000</v>
      </c>
      <c r="F33" s="51">
        <v>280000</v>
      </c>
    </row>
    <row r="34" spans="1:6" ht="23.25" customHeight="1">
      <c r="A34" s="47">
        <v>31</v>
      </c>
      <c r="B34" s="7" t="s">
        <v>49</v>
      </c>
      <c r="C34" s="7" t="s">
        <v>50</v>
      </c>
      <c r="D34" s="55">
        <v>24117.64</v>
      </c>
      <c r="E34" s="56">
        <v>24117</v>
      </c>
      <c r="F34" s="55">
        <v>0</v>
      </c>
    </row>
    <row r="35" spans="1:6" ht="25.5">
      <c r="A35" s="47">
        <v>32</v>
      </c>
      <c r="B35" s="10" t="s">
        <v>53</v>
      </c>
      <c r="C35" s="10" t="s">
        <v>55</v>
      </c>
      <c r="D35" s="10">
        <v>2506365.76</v>
      </c>
      <c r="E35" s="44">
        <v>2004012.62</v>
      </c>
      <c r="F35" s="10">
        <v>502353.14</v>
      </c>
    </row>
    <row r="36" spans="1:6" ht="25.5">
      <c r="A36" s="47">
        <v>33</v>
      </c>
      <c r="B36" s="10" t="s">
        <v>105</v>
      </c>
      <c r="C36" s="10" t="s">
        <v>56</v>
      </c>
      <c r="D36" s="10">
        <v>0</v>
      </c>
      <c r="E36" s="44">
        <v>0</v>
      </c>
      <c r="F36" s="10">
        <v>0</v>
      </c>
    </row>
    <row r="37" spans="1:6" ht="36">
      <c r="A37" s="47">
        <v>34</v>
      </c>
      <c r="B37" s="10" t="s">
        <v>54</v>
      </c>
      <c r="C37" s="5" t="s">
        <v>57</v>
      </c>
      <c r="D37" s="10">
        <v>111870</v>
      </c>
      <c r="E37" s="44">
        <v>95089.5</v>
      </c>
      <c r="F37" s="10">
        <v>16780.5</v>
      </c>
    </row>
    <row r="38" spans="1:6" ht="21.75" customHeight="1">
      <c r="A38" s="45"/>
      <c r="B38" s="12"/>
      <c r="C38" s="13" t="s">
        <v>37</v>
      </c>
      <c r="D38" s="57">
        <f>SUM(D4:D37)</f>
        <v>12728756.82</v>
      </c>
      <c r="E38" s="57">
        <f>SUM(E3:E37)</f>
        <v>9933020.030000001</v>
      </c>
      <c r="F38" s="58">
        <f>SUM(F4:F37)</f>
        <v>2758570.3000000003</v>
      </c>
    </row>
    <row r="39" spans="1:5" ht="42.75" customHeight="1">
      <c r="A39" s="27"/>
      <c r="B39" s="15"/>
      <c r="C39" s="1"/>
      <c r="E39"/>
    </row>
    <row r="40" ht="47.25" customHeight="1">
      <c r="A40"/>
    </row>
    <row r="41" ht="39" customHeight="1">
      <c r="A41"/>
    </row>
    <row r="42" spans="1:5" ht="56.25" customHeight="1">
      <c r="A42"/>
      <c r="E42"/>
    </row>
    <row r="43" spans="1:5" ht="42" customHeight="1">
      <c r="A43" s="33"/>
      <c r="B43" s="2"/>
      <c r="C43" s="33"/>
      <c r="D43" s="34"/>
      <c r="E43"/>
    </row>
    <row r="44" spans="1:5" ht="33" customHeight="1">
      <c r="A44" s="9"/>
      <c r="B44" s="8"/>
      <c r="C44" s="9"/>
      <c r="E44"/>
    </row>
    <row r="45" spans="1:5" ht="28.5" customHeight="1">
      <c r="A45" s="28"/>
      <c r="B45" s="8"/>
      <c r="C45" s="9"/>
      <c r="E45"/>
    </row>
    <row r="46" spans="1:5" ht="27" customHeight="1">
      <c r="A46" s="9"/>
      <c r="B46" s="8"/>
      <c r="C46" s="9"/>
      <c r="E46"/>
    </row>
    <row r="47" spans="1:5" ht="27" customHeight="1">
      <c r="A47" s="9"/>
      <c r="B47" s="8"/>
      <c r="C47" s="9"/>
      <c r="E47"/>
    </row>
    <row r="48" spans="1:5" ht="40.5" customHeight="1">
      <c r="A48"/>
      <c r="B48" s="3"/>
      <c r="E48"/>
    </row>
    <row r="49" spans="1:5" ht="32.25" customHeight="1">
      <c r="A49"/>
      <c r="B49" s="3"/>
      <c r="E49"/>
    </row>
    <row r="50" spans="1:5" ht="39.75" customHeight="1">
      <c r="A50"/>
      <c r="B50" s="3"/>
      <c r="E50"/>
    </row>
    <row r="51" spans="1:5" ht="56.25" customHeight="1">
      <c r="A51"/>
      <c r="B51" s="3"/>
      <c r="E51"/>
    </row>
    <row r="52" spans="1:5" ht="56.25" customHeight="1">
      <c r="A52"/>
      <c r="B52" s="3"/>
      <c r="E52"/>
    </row>
    <row r="53" spans="1:5" ht="41.25" customHeight="1">
      <c r="A53"/>
      <c r="B53" s="3"/>
      <c r="E53"/>
    </row>
    <row r="54" spans="1:5" ht="52.5" customHeight="1">
      <c r="A54"/>
      <c r="B54" s="3"/>
      <c r="E54"/>
    </row>
    <row r="55" spans="1:5" ht="42" customHeight="1">
      <c r="A55"/>
      <c r="B55" s="3"/>
      <c r="E55"/>
    </row>
    <row r="56" spans="1:5" ht="40.5" customHeight="1">
      <c r="A56"/>
      <c r="B56" s="3"/>
      <c r="E56"/>
    </row>
    <row r="57" spans="1:5" ht="45.75" customHeight="1">
      <c r="A57"/>
      <c r="B57" s="3"/>
      <c r="E57"/>
    </row>
    <row r="58" spans="1:5" ht="45.75" customHeight="1">
      <c r="A58"/>
      <c r="B58" s="3"/>
      <c r="E58"/>
    </row>
    <row r="59" spans="1:5" ht="25.5" customHeight="1">
      <c r="A59"/>
      <c r="B59" s="3"/>
      <c r="E59"/>
    </row>
    <row r="60" spans="1:5" ht="18.75" customHeight="1">
      <c r="A60"/>
      <c r="B60" s="3"/>
      <c r="E60"/>
    </row>
    <row r="61" spans="1:5" ht="12.75">
      <c r="A61"/>
      <c r="B61" s="3"/>
      <c r="E61"/>
    </row>
    <row r="62" spans="1:5" ht="12.75">
      <c r="A62"/>
      <c r="B62" s="3"/>
      <c r="E62"/>
    </row>
    <row r="63" spans="1:5" ht="12.75">
      <c r="A63"/>
      <c r="B63" s="3"/>
      <c r="E63"/>
    </row>
    <row r="64" spans="1:5" ht="12.75">
      <c r="A64"/>
      <c r="B64" s="3"/>
      <c r="E64"/>
    </row>
    <row r="65" ht="12.75">
      <c r="A65" s="8"/>
    </row>
    <row r="66" ht="12.75">
      <c r="A66" s="8"/>
    </row>
    <row r="67" ht="12.75">
      <c r="A67" s="8"/>
    </row>
    <row r="68" ht="12.75">
      <c r="A68" s="8"/>
    </row>
  </sheetData>
  <sheetProtection/>
  <mergeCells count="2">
    <mergeCell ref="A1:F1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25"/>
  <sheetViews>
    <sheetView showGridLines="0" zoomScalePageLayoutView="0" workbookViewId="0" topLeftCell="A12">
      <selection activeCell="A4" sqref="A4:A24"/>
    </sheetView>
  </sheetViews>
  <sheetFormatPr defaultColWidth="9.00390625" defaultRowHeight="12.75"/>
  <cols>
    <col min="1" max="1" width="4.375" style="19" customWidth="1"/>
    <col min="2" max="2" width="36.25390625" style="19" customWidth="1"/>
    <col min="3" max="3" width="38.00390625" style="19" customWidth="1"/>
    <col min="4" max="4" width="19.625" style="26" customWidth="1"/>
    <col min="5" max="5" width="25.875" style="26" customWidth="1"/>
    <col min="6" max="16384" width="9.125" style="19" customWidth="1"/>
  </cols>
  <sheetData>
    <row r="1" spans="1:5" ht="20.25" customHeight="1">
      <c r="A1" s="62" t="s">
        <v>108</v>
      </c>
      <c r="B1" s="59"/>
      <c r="C1" s="59"/>
      <c r="D1" s="59"/>
      <c r="E1" s="59"/>
    </row>
    <row r="2" spans="1:5" ht="31.5" customHeight="1">
      <c r="A2" s="40" t="s">
        <v>58</v>
      </c>
      <c r="B2" s="40" t="s">
        <v>2</v>
      </c>
      <c r="C2" s="40" t="s">
        <v>59</v>
      </c>
      <c r="D2" s="41" t="s">
        <v>3</v>
      </c>
      <c r="E2" s="43" t="s">
        <v>60</v>
      </c>
    </row>
    <row r="3" spans="1:5" ht="12.75">
      <c r="A3" s="63">
        <v>2008</v>
      </c>
      <c r="B3" s="64"/>
      <c r="C3" s="65"/>
      <c r="D3" s="42"/>
      <c r="E3" s="41"/>
    </row>
    <row r="4" spans="1:5" ht="45.75" customHeight="1">
      <c r="A4" s="21">
        <v>1</v>
      </c>
      <c r="B4" s="17" t="s">
        <v>0</v>
      </c>
      <c r="C4" s="17" t="s">
        <v>61</v>
      </c>
      <c r="D4" s="22">
        <v>0</v>
      </c>
      <c r="E4" s="38">
        <v>0</v>
      </c>
    </row>
    <row r="5" spans="1:5" ht="47.25" customHeight="1">
      <c r="A5" s="21">
        <v>2</v>
      </c>
      <c r="B5" s="23" t="s">
        <v>62</v>
      </c>
      <c r="C5" s="23" t="s">
        <v>63</v>
      </c>
      <c r="D5" s="24">
        <v>116470</v>
      </c>
      <c r="E5" s="37">
        <v>99000</v>
      </c>
    </row>
    <row r="6" spans="1:5" ht="60" customHeight="1">
      <c r="A6" s="21">
        <v>3</v>
      </c>
      <c r="B6" s="23" t="s">
        <v>64</v>
      </c>
      <c r="C6" s="23" t="s">
        <v>65</v>
      </c>
      <c r="D6" s="24">
        <v>102200</v>
      </c>
      <c r="E6" s="37">
        <v>60200</v>
      </c>
    </row>
    <row r="7" spans="1:5" ht="81" customHeight="1">
      <c r="A7" s="21">
        <v>4</v>
      </c>
      <c r="B7" s="23" t="s">
        <v>66</v>
      </c>
      <c r="C7" s="23" t="s">
        <v>98</v>
      </c>
      <c r="D7" s="24">
        <v>2243580</v>
      </c>
      <c r="E7" s="37">
        <v>2019132</v>
      </c>
    </row>
    <row r="8" spans="1:5" ht="101.25" customHeight="1">
      <c r="A8" s="21">
        <v>5</v>
      </c>
      <c r="B8" s="23" t="s">
        <v>67</v>
      </c>
      <c r="C8" s="23" t="s">
        <v>68</v>
      </c>
      <c r="D8" s="24">
        <v>60336</v>
      </c>
      <c r="E8" s="37">
        <v>31966</v>
      </c>
    </row>
    <row r="9" spans="1:5" ht="98.25" customHeight="1">
      <c r="A9" s="21">
        <v>6</v>
      </c>
      <c r="B9" s="23" t="s">
        <v>69</v>
      </c>
      <c r="C9" s="23" t="s">
        <v>70</v>
      </c>
      <c r="D9" s="24">
        <v>35290</v>
      </c>
      <c r="E9" s="37">
        <v>31740</v>
      </c>
    </row>
    <row r="10" spans="1:5" ht="144" customHeight="1">
      <c r="A10" s="21">
        <v>7</v>
      </c>
      <c r="B10" s="23" t="s">
        <v>71</v>
      </c>
      <c r="C10" s="23" t="s">
        <v>99</v>
      </c>
      <c r="D10" s="24">
        <v>30334</v>
      </c>
      <c r="E10" s="37">
        <v>27149</v>
      </c>
    </row>
    <row r="11" spans="1:5" ht="53.25" customHeight="1">
      <c r="A11" s="21">
        <v>8</v>
      </c>
      <c r="B11" s="23" t="s">
        <v>72</v>
      </c>
      <c r="C11" s="23" t="s">
        <v>73</v>
      </c>
      <c r="D11" s="24">
        <v>596900</v>
      </c>
      <c r="E11" s="37">
        <v>200000</v>
      </c>
    </row>
    <row r="12" spans="1:5" ht="54.75" customHeight="1">
      <c r="A12" s="21">
        <v>9</v>
      </c>
      <c r="B12" s="17" t="s">
        <v>74</v>
      </c>
      <c r="C12" s="17" t="s">
        <v>75</v>
      </c>
      <c r="D12" s="25">
        <v>64000</v>
      </c>
      <c r="E12" s="37">
        <v>25000</v>
      </c>
    </row>
    <row r="13" spans="1:5" ht="69.75" customHeight="1">
      <c r="A13" s="21">
        <v>10</v>
      </c>
      <c r="B13" s="17" t="s">
        <v>76</v>
      </c>
      <c r="C13" s="17" t="s">
        <v>77</v>
      </c>
      <c r="D13" s="20">
        <v>27074.88</v>
      </c>
      <c r="E13" s="38">
        <v>24950</v>
      </c>
    </row>
    <row r="14" spans="1:5" ht="38.25">
      <c r="A14" s="21">
        <v>11</v>
      </c>
      <c r="B14" s="17" t="s">
        <v>78</v>
      </c>
      <c r="C14" s="17" t="s">
        <v>79</v>
      </c>
      <c r="D14" s="20">
        <v>540000</v>
      </c>
      <c r="E14" s="38">
        <v>440000</v>
      </c>
    </row>
    <row r="15" spans="1:5" ht="25.5">
      <c r="A15" s="21">
        <v>12</v>
      </c>
      <c r="B15" s="17" t="s">
        <v>80</v>
      </c>
      <c r="C15" s="17" t="s">
        <v>81</v>
      </c>
      <c r="D15" s="20">
        <v>457090.68</v>
      </c>
      <c r="E15" s="38">
        <v>457090.68</v>
      </c>
    </row>
    <row r="16" spans="1:5" ht="12.75">
      <c r="A16" s="21">
        <v>13</v>
      </c>
      <c r="B16" s="17" t="s">
        <v>82</v>
      </c>
      <c r="C16" s="17" t="s">
        <v>81</v>
      </c>
      <c r="D16" s="20">
        <v>344247</v>
      </c>
      <c r="E16" s="38">
        <v>344247</v>
      </c>
    </row>
    <row r="17" spans="1:5" ht="25.5">
      <c r="A17" s="21">
        <v>14</v>
      </c>
      <c r="B17" s="17" t="s">
        <v>1</v>
      </c>
      <c r="C17" s="17" t="s">
        <v>83</v>
      </c>
      <c r="D17" s="20">
        <v>0</v>
      </c>
      <c r="E17" s="38">
        <v>0</v>
      </c>
    </row>
    <row r="18" spans="1:5" ht="41.25" customHeight="1">
      <c r="A18" s="21">
        <v>15</v>
      </c>
      <c r="B18" s="17" t="s">
        <v>84</v>
      </c>
      <c r="C18" s="17" t="s">
        <v>85</v>
      </c>
      <c r="D18" s="20">
        <v>21560671.92</v>
      </c>
      <c r="E18" s="38">
        <v>4643587.4</v>
      </c>
    </row>
    <row r="19" spans="1:5" ht="41.25" customHeight="1">
      <c r="A19" s="21">
        <v>16</v>
      </c>
      <c r="B19" s="17" t="s">
        <v>86</v>
      </c>
      <c r="C19" s="17" t="s">
        <v>104</v>
      </c>
      <c r="D19" s="20">
        <v>1226667.15</v>
      </c>
      <c r="E19" s="38">
        <v>500000</v>
      </c>
    </row>
    <row r="20" spans="1:5" ht="41.25" customHeight="1">
      <c r="A20" s="21">
        <v>17</v>
      </c>
      <c r="B20" s="18" t="s">
        <v>87</v>
      </c>
      <c r="C20" s="18" t="s">
        <v>88</v>
      </c>
      <c r="D20" s="20">
        <v>107923.5</v>
      </c>
      <c r="E20" s="38">
        <v>91711.5</v>
      </c>
    </row>
    <row r="21" spans="1:5" ht="41.25" customHeight="1">
      <c r="A21" s="21">
        <v>18</v>
      </c>
      <c r="B21" s="18" t="s">
        <v>93</v>
      </c>
      <c r="C21" s="18" t="s">
        <v>97</v>
      </c>
      <c r="D21" s="20">
        <v>63544</v>
      </c>
      <c r="E21" s="38">
        <v>54012.4</v>
      </c>
    </row>
    <row r="22" spans="1:5" ht="41.25" customHeight="1">
      <c r="A22" s="21">
        <v>19</v>
      </c>
      <c r="B22" s="18" t="s">
        <v>94</v>
      </c>
      <c r="C22" s="18" t="s">
        <v>95</v>
      </c>
      <c r="D22" s="20">
        <v>0</v>
      </c>
      <c r="E22" s="38">
        <v>0</v>
      </c>
    </row>
    <row r="23" spans="1:5" ht="41.25" customHeight="1">
      <c r="A23" s="21">
        <v>20</v>
      </c>
      <c r="B23" s="18" t="s">
        <v>91</v>
      </c>
      <c r="C23" s="18" t="s">
        <v>92</v>
      </c>
      <c r="D23" s="20">
        <v>75845.44</v>
      </c>
      <c r="E23" s="38">
        <v>60676.37</v>
      </c>
    </row>
    <row r="24" spans="1:5" ht="41.25" customHeight="1">
      <c r="A24" s="21">
        <v>21</v>
      </c>
      <c r="B24" s="18" t="s">
        <v>89</v>
      </c>
      <c r="C24" s="18" t="s">
        <v>90</v>
      </c>
      <c r="D24" s="20">
        <v>457090.68</v>
      </c>
      <c r="E24" s="38">
        <v>457090.68</v>
      </c>
    </row>
    <row r="25" spans="1:5" ht="25.5">
      <c r="A25" s="39"/>
      <c r="B25" s="39"/>
      <c r="C25" s="40" t="s">
        <v>96</v>
      </c>
      <c r="D25" s="41">
        <f>SUM(D3:D24)</f>
        <v>28109265.25</v>
      </c>
      <c r="E25" s="41">
        <f>SUM(E3:E24)</f>
        <v>9567553.03</v>
      </c>
    </row>
  </sheetData>
  <sheetProtection/>
  <mergeCells count="2">
    <mergeCell ref="A1:E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20"/>
  <sheetViews>
    <sheetView showGridLines="0" zoomScalePageLayoutView="0" workbookViewId="0" topLeftCell="A1">
      <selection activeCell="D28" sqref="D28"/>
    </sheetView>
  </sheetViews>
  <sheetFormatPr defaultColWidth="9.00390625" defaultRowHeight="12.75"/>
  <cols>
    <col min="1" max="1" width="48.625" style="0" customWidth="1"/>
    <col min="2" max="2" width="26.625" style="0" customWidth="1"/>
    <col min="3" max="3" width="30.25390625" style="0" customWidth="1"/>
    <col min="4" max="4" width="22.75390625" style="0" customWidth="1"/>
  </cols>
  <sheetData>
    <row r="1" spans="1:4" ht="18.75" customHeight="1">
      <c r="A1" s="35"/>
      <c r="B1" s="36" t="s">
        <v>101</v>
      </c>
      <c r="C1" s="36" t="s">
        <v>102</v>
      </c>
      <c r="D1" s="36" t="s">
        <v>103</v>
      </c>
    </row>
    <row r="2" spans="1:4" ht="24.75" customHeight="1">
      <c r="A2" s="35" t="s">
        <v>109</v>
      </c>
      <c r="B2" s="30">
        <f>DOFINANSOWANE!A37+NIEDOFINANSOWANE!A24</f>
        <v>55</v>
      </c>
      <c r="C2" s="29">
        <f>DOFINANSOWANE!D38+NIEDOFINANSOWANE!D25</f>
        <v>40838022.07</v>
      </c>
      <c r="D2" s="29">
        <f>DOFINANSOWANE!E38+NIEDOFINANSOWANE!E25</f>
        <v>19500573.060000002</v>
      </c>
    </row>
    <row r="3" spans="1:4" ht="24.75" customHeight="1">
      <c r="A3" s="35" t="s">
        <v>110</v>
      </c>
      <c r="B3" s="31">
        <f>DOFINANSOWANE!A37</f>
        <v>34</v>
      </c>
      <c r="C3" s="29">
        <f>DOFINANSOWANE!D38</f>
        <v>12728756.82</v>
      </c>
      <c r="D3" s="29">
        <f>DOFINANSOWANE!E38</f>
        <v>9933020.030000001</v>
      </c>
    </row>
    <row r="6" spans="3:4" ht="12.75">
      <c r="C6" s="15"/>
      <c r="D6" s="15"/>
    </row>
    <row r="8" spans="3:4" ht="12.75">
      <c r="C8" s="32"/>
      <c r="D8" s="32"/>
    </row>
    <row r="9" ht="12.75">
      <c r="D9" s="32"/>
    </row>
    <row r="10" spans="3:4" ht="12.75">
      <c r="C10" s="32"/>
      <c r="D10" s="32"/>
    </row>
    <row r="20" spans="3:4" ht="12.75">
      <c r="C20" s="3"/>
      <c r="D2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2010-12-20T07:47:33Z</cp:lastPrinted>
  <dcterms:created xsi:type="dcterms:W3CDTF">2005-10-06T08:54:47Z</dcterms:created>
  <dcterms:modified xsi:type="dcterms:W3CDTF">2011-09-29T06:59:02Z</dcterms:modified>
  <cp:category/>
  <cp:version/>
  <cp:contentType/>
  <cp:contentStatus/>
</cp:coreProperties>
</file>