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DOFINANSOWANE 2011" sheetId="1" r:id="rId1"/>
    <sheet name="NIEDOFINANSOWANE 2011" sheetId="2" r:id="rId2"/>
    <sheet name="PODSUMOWANIE 2011" sheetId="3" r:id="rId3"/>
  </sheets>
  <definedNames>
    <definedName name="_xlnm._FilterDatabase" localSheetId="0" hidden="1">'DOFINANSOWANE 2011'!$A$2:$F$11</definedName>
    <definedName name="_xlnm.Print_Area" localSheetId="0">'DOFINANSOWANE 2011'!$A$1:$F$28</definedName>
  </definedNames>
  <calcPr fullCalcOnLoad="1"/>
</workbook>
</file>

<file path=xl/sharedStrings.xml><?xml version="1.0" encoding="utf-8"?>
<sst xmlns="http://schemas.openxmlformats.org/spreadsheetml/2006/main" count="79" uniqueCount="67">
  <si>
    <t>L.P.</t>
  </si>
  <si>
    <t>TYTUŁ PROJEKTU</t>
  </si>
  <si>
    <t>KOSZT PROJEKTU</t>
  </si>
  <si>
    <t>UZYSKANE DOFINANSOWANIE</t>
  </si>
  <si>
    <t>PROGRAM,FUNDUSZ/rok realizacji</t>
  </si>
  <si>
    <t>WKŁAD GMINY</t>
  </si>
  <si>
    <t>L P</t>
  </si>
  <si>
    <t>program, fundusz rok złożenia</t>
  </si>
  <si>
    <t>WNIOSKOWANE DOFINANSOWANE</t>
  </si>
  <si>
    <t>SUMA ZA WNIOSKI NIEDOFINANSOWANE</t>
  </si>
  <si>
    <t>LICZBA WNIOSKÓW</t>
  </si>
  <si>
    <t>WARTOŚĆ CAŁKOWITA</t>
  </si>
  <si>
    <t>DOFINANSOWANIE</t>
  </si>
  <si>
    <t>DOFINANSOWANE 2011</t>
  </si>
  <si>
    <t>WNIOSKI ZŁOŻONE                               2011</t>
  </si>
  <si>
    <t>WNIOSKI DOFINANSOWANE             2011</t>
  </si>
  <si>
    <t>PODSUMOWANIE - WNIOSKI 2011</t>
  </si>
  <si>
    <t>NIEDOFINANSOWANE 2011</t>
  </si>
  <si>
    <t>Aktywizacja społeczno-zawodowa klientów OPS w Nysie (projekt systemowy realizowany przez OPS) IV edycja</t>
  </si>
  <si>
    <t xml:space="preserve">Program Operacyny Kapitał Ludzki 2007-2013 (PO KL)  7.1.1 Rozwój i upowszechnianie aktywnej integracji przez ośrodki pomocy społecznej </t>
  </si>
  <si>
    <t>Partnerstwo bez granic</t>
  </si>
  <si>
    <t>Jestem z Wenus</t>
  </si>
  <si>
    <r>
      <t xml:space="preserve">Program Operacyjny Kapitał Ludzki (POKL) 9.1.2. </t>
    </r>
    <r>
      <rPr>
        <sz val="9"/>
        <rFont val="Arial"/>
        <family val="2"/>
      </rPr>
      <t>Wyrównywanie szans edukacyjnych uczniów  /2011</t>
    </r>
  </si>
  <si>
    <t>Szkoła dla Ciebie - uwierz w siebie</t>
  </si>
  <si>
    <t>Ministerstwo Pracy i Polityki Społecznej, Program rozwoju instytucji opieki nad dziećmi w wieku do lat 3 „Maluch”</t>
  </si>
  <si>
    <t>Jaś i Małgosia</t>
  </si>
  <si>
    <t>Program Operacyjny Kapitał Ludzki (POKL) 9.1.1. Zmniejszanie nierówności w stopniu upowaszechnienia edukacji przedszkolnej  /2011</t>
  </si>
  <si>
    <t>Pozytywna siła</t>
  </si>
  <si>
    <t xml:space="preserve">Ministerstwo Pracy i Polityki Społecznej (MPiPS), Program Osłonowy „Wspieranie jednostek samorządu terytorialnego w tworzeniu systemu przeciwdziałania przemocy w rodzinie" edycja 2011 </t>
  </si>
  <si>
    <t>Ochrona bioróżnorodności na terenie zabytkowego Parku w miejscowości Biała Nyska</t>
  </si>
  <si>
    <t>Program indywidualizacji procesu nauczania i wychowania uczniów klas I-III szkół podstawowych w Gminie Nysa</t>
  </si>
  <si>
    <t>Radosna szkoła SP nr 1 /GZO</t>
  </si>
  <si>
    <t>Program "Radosna szkoła" Ministerstwo Edukacji Narodowej / budowa placu zabaw w szkole</t>
  </si>
  <si>
    <t>Narodowy Program Przebudowy Dróg Lokalnych – Etap II „Bezpieczeństwo – Dostępność – Rozwój” na 2012 rok /2011</t>
  </si>
  <si>
    <t>Budowa i przebudowa drogi w ulicy Chodowieckiego w Nysie</t>
  </si>
  <si>
    <t>Wojewódzki Fundusz Ochrony Środowiska i Gospodarki Wodnej w Opolu /2011</t>
  </si>
  <si>
    <t>Partnerstwo bez granic, Nyski Dom Kultury projekt „Polsko-Czeska Muzyczna Fiesta”, I miejsce /wniosek bezkwotowy, nagroda 5 tys. zł</t>
  </si>
  <si>
    <t xml:space="preserve">
„Animator - Moje Boisko ORLIK 2012”   
</t>
  </si>
  <si>
    <t>Ministerstwo Sportu i Turystyki, program „Sport Wszystkich Dzieci" /2011</t>
  </si>
  <si>
    <t>Program Operacyjny Europejskiej Współpracy Transgranicznej Polska- Czechy 2007-2013 (POWT) oś priorytetowa 3 Wspieranie współpracy społeczności lokalnych  /2011</t>
  </si>
  <si>
    <t>Czy pada śnieg czy słońce świeci       – w Euroregionie bawią się dzieci           Wartość projektu – 19.699,00 EUR, Dofinansowanie – 16.744,15 EUR, Budżet Państwa – 1.969,90 EUR, Gmina Nysa – 984,95 EUR</t>
  </si>
  <si>
    <t>Budowa sceny przy kortach w parku w Białej Nyskiej</t>
  </si>
  <si>
    <t>Wybrukowanie placu przed sceną na boisku sportowym w Domaszkowicach – zakup materiałów</t>
  </si>
  <si>
    <t>Wykonanie zadaszenia placu spotkań przy świetlicy wiejskiej - Kępnica</t>
  </si>
  <si>
    <t>Budowa przepustu drogowego na cieku Cielnica w ciągu drogi transportu rolnego w Goświnowicach</t>
  </si>
  <si>
    <t xml:space="preserve">Budżet Starostwa Powiatowego w Nysie na realizację zadań z zakresu ochrony przeciwpowodziowej </t>
  </si>
  <si>
    <t>Budowa wiaty grillowej i zadaszenia placu w Goświnowicach</t>
  </si>
  <si>
    <t>Wykonanie nawierzchni placu tanecznego w Regulicach</t>
  </si>
  <si>
    <t>Wykonanie podium sceny z zadaszeniem na terenie zielonym w Kopernikach – II etap wraz z zagospodarowaniem placu spotkań wokół sceny</t>
  </si>
  <si>
    <t xml:space="preserve">Dożynki gminne w Kubicach
</t>
  </si>
  <si>
    <t xml:space="preserve">Modernizacja budynku po byłym przedszkolu w Kopernikach na Wiejskie Centrum Kultury
</t>
  </si>
  <si>
    <t>Konkurs „Odnowa Wsi w Powiecie Nyskim” / Starostwo Powiatowe w Nysie</t>
  </si>
  <si>
    <t>Europejski Fundusz Rolny Na Rzecz Rozwoju Obszarów Wiejskich – w ramach Programu Rozwoju Obszarów Wiejskich (PROW)</t>
  </si>
  <si>
    <t>Akademia Rozwoju Filantropii w Polsce</t>
  </si>
  <si>
    <t> Akademia Rozwoju Filantropii w Polsce</t>
  </si>
  <si>
    <t>Ministerstwo Kultury i Dziedzictwa Narodowego</t>
  </si>
  <si>
    <t>Podaj dalej / MiGBP</t>
  </si>
  <si>
    <t>Biblioteka Zdrowego Człowieka/ MiGBP</t>
  </si>
  <si>
    <t>Czytaj razem z nami/ MiGBP</t>
  </si>
  <si>
    <t>Zakup nowości wydawniczych/ MiGBP</t>
  </si>
  <si>
    <t xml:space="preserve">Odnowienie i  wyposażenie pomieszczeń  żłobka nr 2 w Nysie /GZO                                      </t>
  </si>
  <si>
    <t>Przebudowa stadionu lekkoatletycznego w Nysie /Orlik LA</t>
  </si>
  <si>
    <t>Ministerstwo Sportu i Turystyki / Fundusz Rozwoju Kultury Fizycznej / 2011</t>
  </si>
  <si>
    <t xml:space="preserve">III Festiwal Ognia i Wody </t>
  </si>
  <si>
    <t>Program Rozwoju Obszarów Wiejskich na lata 2007-2013 (PROW), działanie 413 Wdrażanie lokalnych strategii rozwoju / 2011</t>
  </si>
  <si>
    <t>Rozbudowa Regionalnego Centrum Gospodarki Odpadami - Nysa w miejscowości Domaszkowice etap II</t>
  </si>
  <si>
    <t>Program Operacyjny Infrastruktura i Środowisko na lata 2007-2013 (POIŚ), działanie 2.1 Kompleksowe przedsięwzięcia z zakresu gospodarki odpadami komunalnymi ze szczególnym uwzględnieniem odpadów niebezpiecznych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</si>
</sst>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"/>
    <numFmt numFmtId="166" formatCode="0.000"/>
    <numFmt numFmtId="167" formatCode="#,##0.00\ &quot;zł&quot;"/>
    <numFmt numFmtId="168" formatCode="#,##0.00\ &quot;zł&quot;;[Red]#,##0.00\ &quot;zł&quot;"/>
    <numFmt numFmtId="169" formatCode="#,##0.0\ &quot;zł&quot;;[Red]\-#,##0.0\ &quot;zł&quot;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[$-415]d\ mmmm\ yyyy"/>
  </numFmts>
  <fonts count="51">
    <font>
      <sz val="10"/>
      <name val="Arial CE"/>
      <family val="0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name val="Arial CE"/>
      <family val="0"/>
    </font>
    <font>
      <b/>
      <sz val="12"/>
      <color indexed="8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wrapText="1"/>
    </xf>
    <xf numFmtId="167" fontId="0" fillId="0" borderId="0" xfId="0" applyNumberFormat="1" applyAlignment="1">
      <alignment/>
    </xf>
    <xf numFmtId="44" fontId="0" fillId="0" borderId="11" xfId="60" applyFont="1" applyBorder="1" applyAlignment="1">
      <alignment wrapText="1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center" wrapText="1"/>
    </xf>
    <xf numFmtId="167" fontId="7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/>
    </xf>
    <xf numFmtId="167" fontId="7" fillId="0" borderId="10" xfId="0" applyNumberFormat="1" applyFont="1" applyBorder="1" applyAlignment="1">
      <alignment horizontal="right"/>
    </xf>
    <xf numFmtId="167" fontId="7" fillId="0" borderId="10" xfId="0" applyNumberFormat="1" applyFont="1" applyBorder="1" applyAlignment="1">
      <alignment horizontal="right" wrapText="1"/>
    </xf>
    <xf numFmtId="44" fontId="0" fillId="0" borderId="0" xfId="0" applyNumberFormat="1" applyAlignment="1">
      <alignment/>
    </xf>
    <xf numFmtId="167" fontId="9" fillId="0" borderId="10" xfId="0" applyNumberFormat="1" applyFont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7" fillId="0" borderId="0" xfId="0" applyFont="1" applyBorder="1" applyAlignment="1">
      <alignment/>
    </xf>
    <xf numFmtId="0" fontId="4" fillId="17" borderId="10" xfId="0" applyFont="1" applyFill="1" applyBorder="1" applyAlignment="1">
      <alignment wrapText="1"/>
    </xf>
    <xf numFmtId="167" fontId="4" fillId="17" borderId="10" xfId="0" applyNumberFormat="1" applyFont="1" applyFill="1" applyBorder="1" applyAlignment="1">
      <alignment horizontal="center" wrapText="1"/>
    </xf>
    <xf numFmtId="0" fontId="8" fillId="11" borderId="10" xfId="0" applyFont="1" applyFill="1" applyBorder="1" applyAlignment="1">
      <alignment wrapText="1"/>
    </xf>
    <xf numFmtId="0" fontId="12" fillId="7" borderId="10" xfId="0" applyFont="1" applyFill="1" applyBorder="1" applyAlignment="1">
      <alignment wrapText="1"/>
    </xf>
    <xf numFmtId="0" fontId="10" fillId="0" borderId="10" xfId="0" applyNumberFormat="1" applyFont="1" applyBorder="1" applyAlignment="1">
      <alignment wrapText="1"/>
    </xf>
    <xf numFmtId="0" fontId="0" fillId="17" borderId="10" xfId="0" applyFill="1" applyBorder="1" applyAlignment="1">
      <alignment horizontal="center"/>
    </xf>
    <xf numFmtId="0" fontId="0" fillId="17" borderId="10" xfId="0" applyFont="1" applyFill="1" applyBorder="1" applyAlignment="1">
      <alignment horizontal="center"/>
    </xf>
    <xf numFmtId="0" fontId="4" fillId="17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50" fillId="0" borderId="10" xfId="0" applyFont="1" applyBorder="1" applyAlignment="1">
      <alignment horizontal="left" wrapText="1"/>
    </xf>
    <xf numFmtId="167" fontId="6" fillId="2" borderId="10" xfId="0" applyNumberFormat="1" applyFont="1" applyFill="1" applyBorder="1" applyAlignment="1">
      <alignment horizontal="right"/>
    </xf>
    <xf numFmtId="0" fontId="0" fillId="0" borderId="10" xfId="0" applyBorder="1" applyAlignment="1">
      <alignment wrapText="1"/>
    </xf>
    <xf numFmtId="167" fontId="0" fillId="0" borderId="10" xfId="0" applyNumberFormat="1" applyBorder="1" applyAlignment="1">
      <alignment/>
    </xf>
    <xf numFmtId="167" fontId="4" fillId="2" borderId="10" xfId="0" applyNumberFormat="1" applyFont="1" applyFill="1" applyBorder="1" applyAlignment="1">
      <alignment/>
    </xf>
    <xf numFmtId="44" fontId="0" fillId="0" borderId="0" xfId="60" applyFont="1" applyBorder="1" applyAlignment="1">
      <alignment wrapText="1"/>
    </xf>
    <xf numFmtId="0" fontId="7" fillId="0" borderId="10" xfId="0" applyFont="1" applyBorder="1" applyAlignment="1">
      <alignment horizontal="left" vertical="center" wrapText="1"/>
    </xf>
    <xf numFmtId="167" fontId="7" fillId="0" borderId="10" xfId="0" applyNumberFormat="1" applyFont="1" applyBorder="1" applyAlignment="1">
      <alignment horizontal="left" vertical="center" wrapText="1"/>
    </xf>
    <xf numFmtId="167" fontId="7" fillId="0" borderId="10" xfId="0" applyNumberFormat="1" applyFont="1" applyBorder="1" applyAlignment="1">
      <alignment/>
    </xf>
    <xf numFmtId="167" fontId="6" fillId="2" borderId="10" xfId="0" applyNumberFormat="1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8" fontId="0" fillId="0" borderId="10" xfId="0" applyNumberFormat="1" applyBorder="1" applyAlignment="1">
      <alignment wrapText="1"/>
    </xf>
    <xf numFmtId="8" fontId="4" fillId="2" borderId="10" xfId="0" applyNumberFormat="1" applyFont="1" applyFill="1" applyBorder="1" applyAlignment="1">
      <alignment wrapText="1"/>
    </xf>
    <xf numFmtId="167" fontId="6" fillId="5" borderId="10" xfId="0" applyNumberFormat="1" applyFont="1" applyFill="1" applyBorder="1" applyAlignment="1">
      <alignment wrapText="1"/>
    </xf>
    <xf numFmtId="8" fontId="0" fillId="0" borderId="10" xfId="0" applyNumberFormat="1" applyFont="1" applyBorder="1" applyAlignment="1">
      <alignment wrapText="1"/>
    </xf>
    <xf numFmtId="167" fontId="4" fillId="17" borderId="10" xfId="0" applyNumberFormat="1" applyFont="1" applyFill="1" applyBorder="1" applyAlignment="1">
      <alignment horizontal="right"/>
    </xf>
    <xf numFmtId="8" fontId="4" fillId="5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50" fillId="0" borderId="10" xfId="0" applyFont="1" applyBorder="1" applyAlignment="1">
      <alignment wrapText="1"/>
    </xf>
    <xf numFmtId="0" fontId="0" fillId="18" borderId="10" xfId="0" applyFill="1" applyBorder="1" applyAlignment="1">
      <alignment wrapText="1"/>
    </xf>
    <xf numFmtId="167" fontId="4" fillId="18" borderId="10" xfId="0" applyNumberFormat="1" applyFont="1" applyFill="1" applyBorder="1" applyAlignment="1">
      <alignment wrapText="1"/>
    </xf>
    <xf numFmtId="167" fontId="0" fillId="0" borderId="10" xfId="0" applyNumberFormat="1" applyFont="1" applyBorder="1" applyAlignment="1">
      <alignment wrapText="1"/>
    </xf>
    <xf numFmtId="167" fontId="4" fillId="2" borderId="10" xfId="0" applyNumberFormat="1" applyFont="1" applyFill="1" applyBorder="1" applyAlignment="1">
      <alignment wrapText="1"/>
    </xf>
    <xf numFmtId="167" fontId="0" fillId="0" borderId="10" xfId="0" applyNumberFormat="1" applyBorder="1" applyAlignment="1">
      <alignment wrapText="1"/>
    </xf>
    <xf numFmtId="167" fontId="4" fillId="6" borderId="10" xfId="0" applyNumberFormat="1" applyFont="1" applyFill="1" applyBorder="1" applyAlignment="1">
      <alignment wrapText="1"/>
    </xf>
    <xf numFmtId="0" fontId="50" fillId="0" borderId="10" xfId="0" applyFont="1" applyBorder="1" applyAlignment="1">
      <alignment horizontal="left" vertical="center" wrapText="1"/>
    </xf>
    <xf numFmtId="167" fontId="6" fillId="2" borderId="10" xfId="0" applyNumberFormat="1" applyFont="1" applyFill="1" applyBorder="1" applyAlignment="1">
      <alignment horizontal="right" wrapText="1"/>
    </xf>
    <xf numFmtId="0" fontId="7" fillId="0" borderId="10" xfId="0" applyFont="1" applyBorder="1" applyAlignment="1">
      <alignment vertical="center" wrapText="1"/>
    </xf>
    <xf numFmtId="8" fontId="7" fillId="0" borderId="10" xfId="0" applyNumberFormat="1" applyFont="1" applyBorder="1" applyAlignment="1">
      <alignment vertical="center" wrapText="1"/>
    </xf>
    <xf numFmtId="8" fontId="4" fillId="10" borderId="10" xfId="0" applyNumberFormat="1" applyFont="1" applyFill="1" applyBorder="1" applyAlignment="1">
      <alignment wrapText="1"/>
    </xf>
    <xf numFmtId="0" fontId="7" fillId="0" borderId="10" xfId="0" applyFont="1" applyBorder="1" applyAlignment="1">
      <alignment/>
    </xf>
    <xf numFmtId="167" fontId="7" fillId="0" borderId="10" xfId="0" applyNumberFormat="1" applyFont="1" applyBorder="1" applyAlignment="1">
      <alignment/>
    </xf>
    <xf numFmtId="167" fontId="6" fillId="6" borderId="10" xfId="0" applyNumberFormat="1" applyFont="1" applyFill="1" applyBorder="1" applyAlignment="1">
      <alignment/>
    </xf>
    <xf numFmtId="8" fontId="6" fillId="5" borderId="10" xfId="0" applyNumberFormat="1" applyFont="1" applyFill="1" applyBorder="1" applyAlignment="1">
      <alignment vertical="center" wrapText="1"/>
    </xf>
    <xf numFmtId="0" fontId="7" fillId="0" borderId="12" xfId="0" applyFont="1" applyBorder="1" applyAlignment="1">
      <alignment horizontal="left" vertical="center" wrapText="1"/>
    </xf>
    <xf numFmtId="167" fontId="7" fillId="0" borderId="10" xfId="0" applyNumberFormat="1" applyFont="1" applyBorder="1" applyAlignment="1">
      <alignment horizontal="right" vertical="center"/>
    </xf>
    <xf numFmtId="167" fontId="6" fillId="6" borderId="10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K168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F10" sqref="F10"/>
    </sheetView>
  </sheetViews>
  <sheetFormatPr defaultColWidth="9.00390625" defaultRowHeight="12.75"/>
  <cols>
    <col min="1" max="1" width="4.00390625" style="3" bestFit="1" customWidth="1"/>
    <col min="2" max="2" width="34.25390625" style="0" customWidth="1"/>
    <col min="3" max="3" width="31.75390625" style="0" customWidth="1"/>
    <col min="4" max="4" width="16.125" style="0" bestFit="1" customWidth="1"/>
    <col min="5" max="5" width="16.125" style="1" bestFit="1" customWidth="1"/>
    <col min="6" max="6" width="15.125" style="0" bestFit="1" customWidth="1"/>
    <col min="7" max="7" width="7.75390625" style="5" customWidth="1"/>
  </cols>
  <sheetData>
    <row r="1" spans="1:6" ht="21.75" customHeight="1">
      <c r="A1" s="71" t="s">
        <v>13</v>
      </c>
      <c r="B1" s="71"/>
      <c r="C1" s="71"/>
      <c r="D1" s="71"/>
      <c r="E1" s="71"/>
      <c r="F1" s="71"/>
    </row>
    <row r="2" spans="1:7" ht="23.25" customHeight="1">
      <c r="A2" s="10" t="s">
        <v>0</v>
      </c>
      <c r="B2" s="11" t="s">
        <v>1</v>
      </c>
      <c r="C2" s="12" t="s">
        <v>4</v>
      </c>
      <c r="D2" s="11" t="s">
        <v>2</v>
      </c>
      <c r="E2" s="13" t="s">
        <v>3</v>
      </c>
      <c r="F2" s="11" t="s">
        <v>5</v>
      </c>
      <c r="G2" s="6"/>
    </row>
    <row r="3" spans="1:7" ht="58.5" customHeight="1">
      <c r="A3" s="15">
        <v>1</v>
      </c>
      <c r="B3" s="31" t="s">
        <v>37</v>
      </c>
      <c r="C3" s="14" t="s">
        <v>38</v>
      </c>
      <c r="D3" s="16">
        <v>18000</v>
      </c>
      <c r="E3" s="32">
        <v>9000</v>
      </c>
      <c r="F3" s="17">
        <v>9000</v>
      </c>
      <c r="G3" s="9"/>
    </row>
    <row r="4" spans="1:7" ht="64.5" customHeight="1">
      <c r="A4" s="15">
        <v>2</v>
      </c>
      <c r="B4" s="33" t="s">
        <v>18</v>
      </c>
      <c r="C4" s="33" t="s">
        <v>19</v>
      </c>
      <c r="D4" s="34">
        <v>610548.29</v>
      </c>
      <c r="E4" s="35">
        <v>543768.29</v>
      </c>
      <c r="F4" s="34">
        <f>D4-E4</f>
        <v>66780</v>
      </c>
      <c r="G4" s="36"/>
    </row>
    <row r="5" spans="1:7" ht="54" customHeight="1">
      <c r="A5" s="15">
        <v>3</v>
      </c>
      <c r="B5" s="33" t="s">
        <v>31</v>
      </c>
      <c r="C5" s="14" t="s">
        <v>32</v>
      </c>
      <c r="D5" s="34">
        <v>249704.11</v>
      </c>
      <c r="E5" s="35">
        <v>115450</v>
      </c>
      <c r="F5" s="34">
        <f>D5-E5</f>
        <v>134254.11</v>
      </c>
      <c r="G5" s="36"/>
    </row>
    <row r="6" spans="1:7" ht="60" customHeight="1">
      <c r="A6" s="15">
        <v>4</v>
      </c>
      <c r="B6" s="33" t="s">
        <v>36</v>
      </c>
      <c r="C6" s="33" t="s">
        <v>20</v>
      </c>
      <c r="D6" s="34">
        <v>5000</v>
      </c>
      <c r="E6" s="35">
        <v>5000</v>
      </c>
      <c r="F6" s="34">
        <v>0</v>
      </c>
      <c r="G6" s="36"/>
    </row>
    <row r="7" spans="1:7" s="5" customFormat="1" ht="53.25" customHeight="1">
      <c r="A7" s="15">
        <v>5</v>
      </c>
      <c r="B7" s="59" t="s">
        <v>60</v>
      </c>
      <c r="C7" s="33" t="s">
        <v>24</v>
      </c>
      <c r="D7" s="17">
        <v>106604.67</v>
      </c>
      <c r="E7" s="60">
        <v>48000</v>
      </c>
      <c r="F7" s="17">
        <f>D7-E7</f>
        <v>58604.67</v>
      </c>
      <c r="G7" s="21"/>
    </row>
    <row r="8" spans="1:7" s="5" customFormat="1" ht="85.5" customHeight="1">
      <c r="A8" s="41">
        <v>6</v>
      </c>
      <c r="B8" s="49" t="s">
        <v>27</v>
      </c>
      <c r="C8" s="33" t="s">
        <v>28</v>
      </c>
      <c r="D8" s="43">
        <v>47358.34</v>
      </c>
      <c r="E8" s="44">
        <v>20600</v>
      </c>
      <c r="F8" s="43">
        <f>D8-E8</f>
        <v>26758.339999999997</v>
      </c>
      <c r="G8" s="21"/>
    </row>
    <row r="9" spans="1:7" s="5" customFormat="1" ht="47.25" customHeight="1">
      <c r="A9" s="15">
        <v>7</v>
      </c>
      <c r="B9" s="37" t="s">
        <v>21</v>
      </c>
      <c r="C9" s="38" t="s">
        <v>22</v>
      </c>
      <c r="D9" s="39">
        <v>188260</v>
      </c>
      <c r="E9" s="40">
        <v>188260</v>
      </c>
      <c r="F9" s="14">
        <v>0</v>
      </c>
      <c r="G9" s="21"/>
    </row>
    <row r="10" spans="1:7" s="5" customFormat="1" ht="56.25" customHeight="1">
      <c r="A10" s="41">
        <v>8</v>
      </c>
      <c r="B10" s="50" t="s">
        <v>34</v>
      </c>
      <c r="C10" s="38" t="s">
        <v>33</v>
      </c>
      <c r="D10" s="55">
        <v>3957945.58</v>
      </c>
      <c r="E10" s="56">
        <v>794270.44</v>
      </c>
      <c r="F10" s="57">
        <f aca="true" t="shared" si="0" ref="F10:F24">D10-E10</f>
        <v>3163675.14</v>
      </c>
      <c r="G10" s="21"/>
    </row>
    <row r="11" spans="1:7" s="5" customFormat="1" ht="84.75" customHeight="1">
      <c r="A11" s="15">
        <v>9</v>
      </c>
      <c r="B11" s="50" t="s">
        <v>40</v>
      </c>
      <c r="C11" s="38" t="s">
        <v>39</v>
      </c>
      <c r="D11" s="55">
        <v>78796</v>
      </c>
      <c r="E11" s="56">
        <v>66976.6</v>
      </c>
      <c r="F11" s="57">
        <f t="shared" si="0"/>
        <v>11819.399999999994</v>
      </c>
      <c r="G11" s="21"/>
    </row>
    <row r="12" spans="1:11" ht="36" customHeight="1">
      <c r="A12" s="15">
        <v>10</v>
      </c>
      <c r="B12" s="50" t="s">
        <v>41</v>
      </c>
      <c r="C12" s="50" t="s">
        <v>51</v>
      </c>
      <c r="D12" s="57">
        <v>29800</v>
      </c>
      <c r="E12" s="58">
        <v>3000</v>
      </c>
      <c r="F12" s="57">
        <f t="shared" si="0"/>
        <v>26800</v>
      </c>
      <c r="G12" s="7"/>
      <c r="H12" s="51"/>
      <c r="I12" s="51"/>
      <c r="J12" s="51"/>
      <c r="K12" s="51"/>
    </row>
    <row r="13" spans="1:11" ht="38.25">
      <c r="A13" s="41">
        <v>11</v>
      </c>
      <c r="B13" s="50" t="s">
        <v>42</v>
      </c>
      <c r="C13" s="50" t="s">
        <v>51</v>
      </c>
      <c r="D13" s="57">
        <v>5467.58</v>
      </c>
      <c r="E13" s="58">
        <v>1500</v>
      </c>
      <c r="F13" s="57">
        <f t="shared" si="0"/>
        <v>3967.58</v>
      </c>
      <c r="G13" s="7"/>
      <c r="H13" s="51"/>
      <c r="I13" s="51"/>
      <c r="J13" s="51"/>
      <c r="K13" s="51"/>
    </row>
    <row r="14" spans="1:11" ht="38.25">
      <c r="A14" s="15">
        <v>12</v>
      </c>
      <c r="B14" s="52" t="s">
        <v>46</v>
      </c>
      <c r="C14" s="33" t="s">
        <v>51</v>
      </c>
      <c r="D14" s="57">
        <v>26800</v>
      </c>
      <c r="E14" s="58">
        <v>2000</v>
      </c>
      <c r="F14" s="57">
        <f t="shared" si="0"/>
        <v>24800</v>
      </c>
      <c r="G14" s="7"/>
      <c r="H14" s="51"/>
      <c r="I14" s="51"/>
      <c r="J14" s="51"/>
      <c r="K14" s="51"/>
    </row>
    <row r="15" spans="1:11" ht="38.25">
      <c r="A15" s="15">
        <v>13</v>
      </c>
      <c r="B15" s="52" t="s">
        <v>43</v>
      </c>
      <c r="C15" s="33" t="s">
        <v>51</v>
      </c>
      <c r="D15" s="57">
        <v>26547</v>
      </c>
      <c r="E15" s="58">
        <v>2500</v>
      </c>
      <c r="F15" s="57">
        <f t="shared" si="0"/>
        <v>24047</v>
      </c>
      <c r="G15" s="7"/>
      <c r="H15" s="51"/>
      <c r="I15" s="51"/>
      <c r="J15" s="51"/>
      <c r="K15" s="51"/>
    </row>
    <row r="16" spans="1:11" ht="63.75">
      <c r="A16" s="41">
        <v>14</v>
      </c>
      <c r="B16" s="52" t="s">
        <v>48</v>
      </c>
      <c r="C16" s="33" t="s">
        <v>51</v>
      </c>
      <c r="D16" s="57">
        <v>17750</v>
      </c>
      <c r="E16" s="58">
        <v>5000</v>
      </c>
      <c r="F16" s="57">
        <f t="shared" si="0"/>
        <v>12750</v>
      </c>
      <c r="G16" s="7"/>
      <c r="H16" s="51"/>
      <c r="I16" s="51"/>
      <c r="J16" s="51"/>
      <c r="K16" s="51"/>
    </row>
    <row r="17" spans="1:11" ht="38.25">
      <c r="A17" s="15">
        <v>15</v>
      </c>
      <c r="B17" s="52" t="s">
        <v>47</v>
      </c>
      <c r="C17" s="33" t="s">
        <v>51</v>
      </c>
      <c r="D17" s="57">
        <v>11830</v>
      </c>
      <c r="E17" s="58">
        <v>1000</v>
      </c>
      <c r="F17" s="57">
        <f t="shared" si="0"/>
        <v>10830</v>
      </c>
      <c r="G17" s="7"/>
      <c r="H17" s="51"/>
      <c r="I17" s="51"/>
      <c r="J17" s="51"/>
      <c r="K17" s="51"/>
    </row>
    <row r="18" spans="1:11" ht="56.25" customHeight="1">
      <c r="A18" s="15">
        <v>16</v>
      </c>
      <c r="B18" s="52" t="s">
        <v>49</v>
      </c>
      <c r="C18" s="50" t="s">
        <v>52</v>
      </c>
      <c r="D18" s="57">
        <v>48900</v>
      </c>
      <c r="E18" s="58">
        <v>24541.52</v>
      </c>
      <c r="F18" s="57">
        <f t="shared" si="0"/>
        <v>24358.48</v>
      </c>
      <c r="G18" s="7"/>
      <c r="H18" s="51"/>
      <c r="I18" s="51"/>
      <c r="J18" s="51"/>
      <c r="K18" s="51"/>
    </row>
    <row r="19" spans="1:11" ht="63.75">
      <c r="A19" s="41">
        <v>17</v>
      </c>
      <c r="B19" s="33" t="s">
        <v>50</v>
      </c>
      <c r="C19" s="50" t="s">
        <v>52</v>
      </c>
      <c r="D19" s="57">
        <v>1343260.2</v>
      </c>
      <c r="E19" s="58">
        <v>500000</v>
      </c>
      <c r="F19" s="57">
        <f t="shared" si="0"/>
        <v>843260.2</v>
      </c>
      <c r="G19" s="7"/>
      <c r="H19" s="51"/>
      <c r="I19" s="51"/>
      <c r="J19" s="51"/>
      <c r="K19" s="51"/>
    </row>
    <row r="20" spans="1:11" ht="43.5" customHeight="1">
      <c r="A20" s="15">
        <v>18</v>
      </c>
      <c r="B20" s="42" t="s">
        <v>44</v>
      </c>
      <c r="C20" s="50" t="s">
        <v>45</v>
      </c>
      <c r="D20" s="55">
        <v>358590.89</v>
      </c>
      <c r="E20" s="58">
        <v>40000</v>
      </c>
      <c r="F20" s="55">
        <f t="shared" si="0"/>
        <v>318590.89</v>
      </c>
      <c r="G20" s="7"/>
      <c r="H20" s="51"/>
      <c r="I20" s="51"/>
      <c r="J20" s="51"/>
      <c r="K20" s="51"/>
    </row>
    <row r="21" spans="1:11" ht="39" customHeight="1">
      <c r="A21" s="41">
        <v>19</v>
      </c>
      <c r="B21" s="52" t="s">
        <v>56</v>
      </c>
      <c r="C21" s="52" t="s">
        <v>53</v>
      </c>
      <c r="D21" s="55">
        <v>1000</v>
      </c>
      <c r="E21" s="58">
        <v>1000</v>
      </c>
      <c r="F21" s="55">
        <f t="shared" si="0"/>
        <v>0</v>
      </c>
      <c r="G21" s="7"/>
      <c r="H21" s="51"/>
      <c r="I21" s="51"/>
      <c r="J21" s="51"/>
      <c r="K21" s="51"/>
    </row>
    <row r="22" spans="1:11" ht="36" customHeight="1">
      <c r="A22" s="15">
        <v>20</v>
      </c>
      <c r="B22" s="52" t="s">
        <v>57</v>
      </c>
      <c r="C22" s="52" t="s">
        <v>54</v>
      </c>
      <c r="D22" s="55">
        <v>6105</v>
      </c>
      <c r="E22" s="58">
        <v>5000</v>
      </c>
      <c r="F22" s="55">
        <f t="shared" si="0"/>
        <v>1105</v>
      </c>
      <c r="G22" s="7"/>
      <c r="H22" s="51"/>
      <c r="I22" s="51"/>
      <c r="J22" s="51"/>
      <c r="K22" s="51"/>
    </row>
    <row r="23" spans="1:11" ht="32.25" customHeight="1">
      <c r="A23" s="41">
        <v>21</v>
      </c>
      <c r="B23" s="52" t="s">
        <v>58</v>
      </c>
      <c r="C23" s="52" t="s">
        <v>55</v>
      </c>
      <c r="D23" s="55">
        <v>10700</v>
      </c>
      <c r="E23" s="58">
        <v>6300</v>
      </c>
      <c r="F23" s="55">
        <f t="shared" si="0"/>
        <v>4400</v>
      </c>
      <c r="G23" s="7"/>
      <c r="H23" s="51"/>
      <c r="I23" s="51"/>
      <c r="J23" s="51"/>
      <c r="K23" s="51"/>
    </row>
    <row r="24" spans="1:11" ht="32.25" customHeight="1">
      <c r="A24" s="41">
        <v>22</v>
      </c>
      <c r="B24" s="50" t="s">
        <v>59</v>
      </c>
      <c r="C24" s="52" t="s">
        <v>55</v>
      </c>
      <c r="D24" s="55">
        <v>82754</v>
      </c>
      <c r="E24" s="58">
        <v>25560</v>
      </c>
      <c r="F24" s="55">
        <f t="shared" si="0"/>
        <v>57194</v>
      </c>
      <c r="G24" s="7"/>
      <c r="H24" s="51"/>
      <c r="I24" s="51"/>
      <c r="J24" s="51"/>
      <c r="K24" s="51"/>
    </row>
    <row r="25" spans="1:11" ht="54" customHeight="1">
      <c r="A25" s="41">
        <v>23</v>
      </c>
      <c r="B25" s="64" t="s">
        <v>63</v>
      </c>
      <c r="C25" s="31" t="s">
        <v>64</v>
      </c>
      <c r="D25" s="65">
        <v>96588.21</v>
      </c>
      <c r="E25" s="66">
        <v>24990</v>
      </c>
      <c r="F25" s="65">
        <v>71598</v>
      </c>
      <c r="G25" s="7"/>
      <c r="H25" s="51"/>
      <c r="I25" s="51"/>
      <c r="J25" s="51"/>
      <c r="K25" s="51"/>
    </row>
    <row r="26" spans="1:11" ht="54" customHeight="1">
      <c r="A26" s="41">
        <v>24</v>
      </c>
      <c r="B26" s="42" t="s">
        <v>30</v>
      </c>
      <c r="C26" s="38" t="s">
        <v>22</v>
      </c>
      <c r="D26" s="46">
        <v>546080</v>
      </c>
      <c r="E26" s="63">
        <v>546080</v>
      </c>
      <c r="F26" s="43">
        <v>0</v>
      </c>
      <c r="G26" s="7"/>
      <c r="H26" s="51"/>
      <c r="I26" s="51"/>
      <c r="J26" s="51"/>
      <c r="K26" s="51"/>
    </row>
    <row r="27" spans="1:11" ht="105.75" customHeight="1">
      <c r="A27" s="41">
        <v>25</v>
      </c>
      <c r="B27" s="68" t="s">
        <v>65</v>
      </c>
      <c r="C27" s="59" t="s">
        <v>66</v>
      </c>
      <c r="D27" s="69">
        <v>21413045</v>
      </c>
      <c r="E27" s="70">
        <v>13717405.79</v>
      </c>
      <c r="F27" s="69">
        <f>D27-E27</f>
        <v>7695639.210000001</v>
      </c>
      <c r="G27" s="7"/>
      <c r="H27" s="51"/>
      <c r="I27" s="51"/>
      <c r="J27" s="51"/>
      <c r="K27" s="51"/>
    </row>
    <row r="28" spans="1:11" ht="21.75" customHeight="1">
      <c r="A28" s="53"/>
      <c r="B28" s="53"/>
      <c r="C28" s="53"/>
      <c r="D28" s="54">
        <f>SUM(D3:D27)</f>
        <v>29287434.87</v>
      </c>
      <c r="E28" s="54">
        <f>SUM(E3:E27)</f>
        <v>16697202.639999999</v>
      </c>
      <c r="F28" s="54">
        <f>SUM(F3:F27)</f>
        <v>12590232.02</v>
      </c>
      <c r="G28" s="7"/>
      <c r="H28" s="51"/>
      <c r="I28" s="51"/>
      <c r="J28" s="51"/>
      <c r="K28" s="51"/>
    </row>
    <row r="29" spans="1:6" ht="12.75">
      <c r="A29" s="4"/>
      <c r="B29" s="5"/>
      <c r="C29" s="5"/>
      <c r="D29" s="5"/>
      <c r="E29" s="6"/>
      <c r="F29" s="5"/>
    </row>
    <row r="30" spans="1:6" ht="12.75">
      <c r="A30" s="4"/>
      <c r="B30" s="5"/>
      <c r="C30" s="5"/>
      <c r="D30" s="5"/>
      <c r="E30" s="6"/>
      <c r="F30" s="5"/>
    </row>
    <row r="31" spans="1:6" ht="12.75">
      <c r="A31" s="4"/>
      <c r="B31" s="5"/>
      <c r="C31" s="5"/>
      <c r="D31" s="5"/>
      <c r="E31" s="6"/>
      <c r="F31" s="5"/>
    </row>
    <row r="32" spans="1:6" ht="12.75">
      <c r="A32" s="4"/>
      <c r="B32" s="5"/>
      <c r="C32" s="5"/>
      <c r="D32" s="5"/>
      <c r="E32" s="6"/>
      <c r="F32" s="5"/>
    </row>
    <row r="33" spans="1:6" ht="12.75">
      <c r="A33" s="4"/>
      <c r="B33" s="5"/>
      <c r="C33" s="5"/>
      <c r="D33" s="5"/>
      <c r="E33" s="6"/>
      <c r="F33" s="5"/>
    </row>
    <row r="34" spans="1:6" ht="12.75">
      <c r="A34" s="4"/>
      <c r="B34" s="5"/>
      <c r="C34" s="5"/>
      <c r="D34" s="5"/>
      <c r="E34" s="6"/>
      <c r="F34" s="5"/>
    </row>
    <row r="35" spans="1:6" ht="12.75">
      <c r="A35" s="4"/>
      <c r="B35" s="5"/>
      <c r="C35" s="5"/>
      <c r="D35" s="5"/>
      <c r="E35" s="6"/>
      <c r="F35" s="5"/>
    </row>
    <row r="36" spans="1:6" ht="12.75">
      <c r="A36" s="4"/>
      <c r="B36" s="5"/>
      <c r="C36" s="5"/>
      <c r="D36" s="5"/>
      <c r="E36" s="6"/>
      <c r="F36" s="5"/>
    </row>
    <row r="37" spans="1:6" ht="12.75">
      <c r="A37" s="4"/>
      <c r="B37" s="5"/>
      <c r="C37" s="5"/>
      <c r="D37" s="5"/>
      <c r="E37" s="6"/>
      <c r="F37" s="5"/>
    </row>
    <row r="38" spans="1:6" ht="12.75">
      <c r="A38" s="4"/>
      <c r="B38" s="5"/>
      <c r="C38" s="5"/>
      <c r="D38" s="5"/>
      <c r="E38" s="6"/>
      <c r="F38" s="5"/>
    </row>
    <row r="39" spans="1:6" ht="12.75">
      <c r="A39" s="4"/>
      <c r="B39" s="5"/>
      <c r="C39" s="5"/>
      <c r="D39" s="5"/>
      <c r="E39" s="6"/>
      <c r="F39" s="5"/>
    </row>
    <row r="40" spans="1:6" ht="12.75">
      <c r="A40" s="4"/>
      <c r="B40" s="5"/>
      <c r="C40" s="5"/>
      <c r="D40" s="5"/>
      <c r="E40" s="6"/>
      <c r="F40" s="5"/>
    </row>
    <row r="41" spans="1:6" ht="12.75">
      <c r="A41" s="4"/>
      <c r="B41" s="5"/>
      <c r="C41" s="5"/>
      <c r="D41" s="5"/>
      <c r="E41" s="6"/>
      <c r="F41" s="5"/>
    </row>
    <row r="42" spans="1:6" ht="12.75">
      <c r="A42" s="4"/>
      <c r="B42" s="5"/>
      <c r="C42" s="5"/>
      <c r="D42" s="5"/>
      <c r="E42" s="6"/>
      <c r="F42" s="5"/>
    </row>
    <row r="43" spans="1:6" ht="12.75">
      <c r="A43" s="4"/>
      <c r="B43" s="5"/>
      <c r="C43" s="5"/>
      <c r="D43" s="5"/>
      <c r="E43" s="6"/>
      <c r="F43" s="5"/>
    </row>
    <row r="44" spans="1:6" ht="12.75">
      <c r="A44" s="4"/>
      <c r="B44" s="5"/>
      <c r="C44" s="5"/>
      <c r="D44" s="5"/>
      <c r="E44" s="6"/>
      <c r="F44" s="5"/>
    </row>
    <row r="45" spans="1:6" ht="12.75">
      <c r="A45" s="4"/>
      <c r="B45" s="5"/>
      <c r="C45" s="5"/>
      <c r="D45" s="5"/>
      <c r="E45" s="6"/>
      <c r="F45" s="5"/>
    </row>
    <row r="46" spans="1:6" ht="12.75">
      <c r="A46" s="4"/>
      <c r="B46" s="5"/>
      <c r="C46" s="5"/>
      <c r="D46" s="5"/>
      <c r="E46" s="6"/>
      <c r="F46" s="5"/>
    </row>
    <row r="47" spans="1:6" ht="12.75">
      <c r="A47" s="4"/>
      <c r="B47" s="5"/>
      <c r="C47" s="5"/>
      <c r="D47" s="5"/>
      <c r="E47" s="6"/>
      <c r="F47" s="5"/>
    </row>
    <row r="48" spans="1:6" ht="12.75">
      <c r="A48" s="4"/>
      <c r="B48" s="5"/>
      <c r="C48" s="5"/>
      <c r="D48" s="5"/>
      <c r="E48" s="6"/>
      <c r="F48" s="5"/>
    </row>
    <row r="49" spans="1:6" ht="12.75">
      <c r="A49" s="4"/>
      <c r="B49" s="5"/>
      <c r="C49" s="5"/>
      <c r="D49" s="5"/>
      <c r="E49" s="6"/>
      <c r="F49" s="5"/>
    </row>
    <row r="50" spans="1:6" ht="12.75">
      <c r="A50" s="4"/>
      <c r="B50" s="5"/>
      <c r="C50" s="5"/>
      <c r="D50" s="5"/>
      <c r="E50" s="6"/>
      <c r="F50" s="5"/>
    </row>
    <row r="51" spans="1:6" ht="12.75">
      <c r="A51" s="4"/>
      <c r="B51" s="5"/>
      <c r="C51" s="5"/>
      <c r="D51" s="5"/>
      <c r="E51" s="6"/>
      <c r="F51" s="5"/>
    </row>
    <row r="52" spans="1:6" ht="12.75">
      <c r="A52" s="4"/>
      <c r="B52" s="5"/>
      <c r="C52" s="5"/>
      <c r="D52" s="5"/>
      <c r="E52" s="6"/>
      <c r="F52" s="5"/>
    </row>
    <row r="53" spans="1:6" ht="12.75">
      <c r="A53" s="4"/>
      <c r="B53" s="5"/>
      <c r="C53" s="5"/>
      <c r="D53" s="5"/>
      <c r="E53" s="6"/>
      <c r="F53" s="5"/>
    </row>
    <row r="54" spans="1:6" ht="12.75">
      <c r="A54" s="4"/>
      <c r="B54" s="5"/>
      <c r="C54" s="5"/>
      <c r="D54" s="5"/>
      <c r="E54" s="6"/>
      <c r="F54" s="5"/>
    </row>
    <row r="55" spans="1:6" ht="12.75">
      <c r="A55" s="4"/>
      <c r="B55" s="5"/>
      <c r="C55" s="5"/>
      <c r="D55" s="5"/>
      <c r="E55" s="6"/>
      <c r="F55" s="5"/>
    </row>
    <row r="56" spans="1:6" ht="12.75">
      <c r="A56" s="4"/>
      <c r="B56" s="5"/>
      <c r="C56" s="5"/>
      <c r="D56" s="5"/>
      <c r="E56" s="6"/>
      <c r="F56" s="5"/>
    </row>
    <row r="57" spans="1:6" ht="12.75">
      <c r="A57" s="4"/>
      <c r="B57" s="5"/>
      <c r="C57" s="5"/>
      <c r="D57" s="5"/>
      <c r="E57" s="6"/>
      <c r="F57" s="5"/>
    </row>
    <row r="58" spans="1:6" ht="12.75">
      <c r="A58" s="4"/>
      <c r="B58" s="5"/>
      <c r="C58" s="5"/>
      <c r="D58" s="5"/>
      <c r="E58" s="6"/>
      <c r="F58" s="5"/>
    </row>
    <row r="59" spans="1:6" ht="12.75">
      <c r="A59" s="4"/>
      <c r="B59" s="5"/>
      <c r="C59" s="5"/>
      <c r="D59" s="5"/>
      <c r="E59" s="6"/>
      <c r="F59" s="5"/>
    </row>
    <row r="60" spans="1:6" ht="12.75">
      <c r="A60" s="4"/>
      <c r="B60" s="5"/>
      <c r="C60" s="5"/>
      <c r="D60" s="5"/>
      <c r="E60" s="6"/>
      <c r="F60" s="5"/>
    </row>
    <row r="61" spans="1:6" ht="12.75">
      <c r="A61" s="4"/>
      <c r="B61" s="5"/>
      <c r="C61" s="5"/>
      <c r="D61" s="5"/>
      <c r="E61" s="6"/>
      <c r="F61" s="5"/>
    </row>
    <row r="62" spans="1:6" ht="12.75">
      <c r="A62" s="4"/>
      <c r="B62" s="5"/>
      <c r="C62" s="5"/>
      <c r="D62" s="5"/>
      <c r="E62" s="6"/>
      <c r="F62" s="5"/>
    </row>
    <row r="63" spans="1:6" ht="12.75">
      <c r="A63" s="4"/>
      <c r="B63" s="5"/>
      <c r="C63" s="5"/>
      <c r="D63" s="5"/>
      <c r="E63" s="6"/>
      <c r="F63" s="5"/>
    </row>
    <row r="64" spans="1:6" ht="12.75">
      <c r="A64" s="4"/>
      <c r="B64" s="5"/>
      <c r="C64" s="5"/>
      <c r="D64" s="5"/>
      <c r="E64" s="6"/>
      <c r="F64" s="5"/>
    </row>
    <row r="65" spans="1:6" ht="12.75">
      <c r="A65" s="4"/>
      <c r="B65" s="5"/>
      <c r="C65" s="5"/>
      <c r="D65" s="5"/>
      <c r="E65" s="6"/>
      <c r="F65" s="5"/>
    </row>
    <row r="66" spans="1:6" ht="12.75">
      <c r="A66" s="4"/>
      <c r="B66" s="5"/>
      <c r="C66" s="5"/>
      <c r="D66" s="5"/>
      <c r="E66" s="6"/>
      <c r="F66" s="5"/>
    </row>
    <row r="67" spans="1:6" ht="12.75">
      <c r="A67" s="4"/>
      <c r="B67" s="5"/>
      <c r="C67" s="5"/>
      <c r="D67" s="5"/>
      <c r="E67" s="6"/>
      <c r="F67" s="5"/>
    </row>
    <row r="68" spans="1:6" ht="12.75">
      <c r="A68" s="4"/>
      <c r="B68" s="5"/>
      <c r="C68" s="5"/>
      <c r="D68" s="5"/>
      <c r="E68" s="6"/>
      <c r="F68" s="5"/>
    </row>
    <row r="69" spans="1:6" ht="12.75">
      <c r="A69" s="4"/>
      <c r="B69" s="5"/>
      <c r="C69" s="5"/>
      <c r="D69" s="5"/>
      <c r="E69" s="6"/>
      <c r="F69" s="5"/>
    </row>
    <row r="70" spans="1:6" ht="12.75">
      <c r="A70" s="4"/>
      <c r="B70" s="5"/>
      <c r="C70" s="5"/>
      <c r="D70" s="5"/>
      <c r="E70" s="6"/>
      <c r="F70" s="5"/>
    </row>
    <row r="71" spans="1:6" ht="12.75">
      <c r="A71" s="4"/>
      <c r="B71" s="5"/>
      <c r="C71" s="5"/>
      <c r="D71" s="5"/>
      <c r="E71" s="6"/>
      <c r="F71" s="5"/>
    </row>
    <row r="72" spans="1:6" ht="12.75">
      <c r="A72" s="4"/>
      <c r="B72" s="5"/>
      <c r="C72" s="5"/>
      <c r="D72" s="5"/>
      <c r="E72" s="6"/>
      <c r="F72" s="5"/>
    </row>
    <row r="73" spans="1:6" ht="12.75">
      <c r="A73" s="4"/>
      <c r="B73" s="5"/>
      <c r="C73" s="5"/>
      <c r="D73" s="5"/>
      <c r="E73" s="6"/>
      <c r="F73" s="5"/>
    </row>
    <row r="74" spans="1:6" ht="12.75">
      <c r="A74" s="4"/>
      <c r="B74" s="5"/>
      <c r="C74" s="5"/>
      <c r="D74" s="5"/>
      <c r="E74" s="6"/>
      <c r="F74" s="5"/>
    </row>
    <row r="75" spans="1:6" ht="12.75">
      <c r="A75" s="4"/>
      <c r="B75" s="5"/>
      <c r="C75" s="5"/>
      <c r="D75" s="5"/>
      <c r="E75" s="6"/>
      <c r="F75" s="5"/>
    </row>
    <row r="76" spans="1:6" ht="12.75">
      <c r="A76" s="4"/>
      <c r="B76" s="5"/>
      <c r="C76" s="5"/>
      <c r="D76" s="5"/>
      <c r="E76" s="6"/>
      <c r="F76" s="5"/>
    </row>
    <row r="77" spans="1:6" ht="12.75">
      <c r="A77" s="4"/>
      <c r="B77" s="5"/>
      <c r="C77" s="5"/>
      <c r="D77" s="5"/>
      <c r="E77" s="6"/>
      <c r="F77" s="5"/>
    </row>
    <row r="78" spans="1:6" ht="12.75">
      <c r="A78" s="4"/>
      <c r="B78" s="5"/>
      <c r="C78" s="5"/>
      <c r="D78" s="5"/>
      <c r="E78" s="6"/>
      <c r="F78" s="5"/>
    </row>
    <row r="79" spans="1:6" ht="12.75">
      <c r="A79" s="4"/>
      <c r="B79" s="5"/>
      <c r="C79" s="5"/>
      <c r="D79" s="5"/>
      <c r="E79" s="6"/>
      <c r="F79" s="5"/>
    </row>
    <row r="80" spans="1:6" ht="12.75">
      <c r="A80" s="4"/>
      <c r="B80" s="5"/>
      <c r="C80" s="5"/>
      <c r="D80" s="5"/>
      <c r="E80" s="6"/>
      <c r="F80" s="5"/>
    </row>
    <row r="81" spans="1:6" ht="12.75">
      <c r="A81" s="4"/>
      <c r="B81" s="5"/>
      <c r="C81" s="5"/>
      <c r="D81" s="5"/>
      <c r="E81" s="6"/>
      <c r="F81" s="5"/>
    </row>
    <row r="82" spans="1:6" ht="12.75">
      <c r="A82" s="4"/>
      <c r="B82" s="5"/>
      <c r="C82" s="5"/>
      <c r="D82" s="5"/>
      <c r="E82" s="6"/>
      <c r="F82" s="5"/>
    </row>
    <row r="83" spans="1:6" ht="12.75">
      <c r="A83" s="4"/>
      <c r="B83" s="5"/>
      <c r="C83" s="5"/>
      <c r="D83" s="5"/>
      <c r="E83" s="6"/>
      <c r="F83" s="5"/>
    </row>
    <row r="84" spans="1:6" ht="12.75">
      <c r="A84" s="4"/>
      <c r="B84" s="5"/>
      <c r="C84" s="5"/>
      <c r="D84" s="5"/>
      <c r="E84" s="6"/>
      <c r="F84" s="5"/>
    </row>
    <row r="85" spans="1:6" ht="12.75">
      <c r="A85" s="4"/>
      <c r="B85" s="5"/>
      <c r="C85" s="5"/>
      <c r="D85" s="5"/>
      <c r="E85" s="6"/>
      <c r="F85" s="5"/>
    </row>
    <row r="86" spans="1:6" ht="12.75">
      <c r="A86" s="4"/>
      <c r="B86" s="5"/>
      <c r="C86" s="5"/>
      <c r="D86" s="5"/>
      <c r="E86" s="6"/>
      <c r="F86" s="5"/>
    </row>
    <row r="87" spans="1:6" ht="12.75">
      <c r="A87" s="4"/>
      <c r="B87" s="5"/>
      <c r="C87" s="5"/>
      <c r="D87" s="5"/>
      <c r="E87" s="6"/>
      <c r="F87" s="5"/>
    </row>
    <row r="88" spans="1:6" ht="12.75">
      <c r="A88" s="4"/>
      <c r="B88" s="5"/>
      <c r="C88" s="5"/>
      <c r="D88" s="5"/>
      <c r="E88" s="6"/>
      <c r="F88" s="5"/>
    </row>
    <row r="89" spans="1:6" ht="12.75">
      <c r="A89" s="4"/>
      <c r="B89" s="5"/>
      <c r="C89" s="5"/>
      <c r="D89" s="5"/>
      <c r="E89" s="6"/>
      <c r="F89" s="5"/>
    </row>
    <row r="90" spans="1:6" ht="12.75">
      <c r="A90" s="4"/>
      <c r="B90" s="5"/>
      <c r="C90" s="5"/>
      <c r="D90" s="5"/>
      <c r="E90" s="6"/>
      <c r="F90" s="5"/>
    </row>
    <row r="91" spans="1:6" ht="12.75">
      <c r="A91" s="4"/>
      <c r="B91" s="5"/>
      <c r="C91" s="5"/>
      <c r="D91" s="5"/>
      <c r="E91" s="6"/>
      <c r="F91" s="5"/>
    </row>
    <row r="92" spans="1:6" ht="12.75">
      <c r="A92" s="4"/>
      <c r="B92" s="5"/>
      <c r="C92" s="5"/>
      <c r="D92" s="5"/>
      <c r="E92" s="6"/>
      <c r="F92" s="5"/>
    </row>
    <row r="93" spans="1:6" ht="12.75">
      <c r="A93" s="4"/>
      <c r="B93" s="5"/>
      <c r="C93" s="5"/>
      <c r="D93" s="5"/>
      <c r="E93" s="6"/>
      <c r="F93" s="5"/>
    </row>
    <row r="94" spans="1:6" ht="12.75">
      <c r="A94" s="4"/>
      <c r="B94" s="5"/>
      <c r="C94" s="5"/>
      <c r="D94" s="5"/>
      <c r="E94" s="6"/>
      <c r="F94" s="5"/>
    </row>
    <row r="95" spans="1:6" ht="12.75">
      <c r="A95" s="4"/>
      <c r="B95" s="5"/>
      <c r="C95" s="5"/>
      <c r="D95" s="5"/>
      <c r="E95" s="6"/>
      <c r="F95" s="5"/>
    </row>
    <row r="96" spans="1:6" ht="12.75">
      <c r="A96" s="4"/>
      <c r="B96" s="5"/>
      <c r="C96" s="5"/>
      <c r="D96" s="5"/>
      <c r="E96" s="6"/>
      <c r="F96" s="5"/>
    </row>
    <row r="97" spans="1:6" ht="12.75">
      <c r="A97" s="4"/>
      <c r="B97" s="5"/>
      <c r="C97" s="5"/>
      <c r="D97" s="5"/>
      <c r="E97" s="6"/>
      <c r="F97" s="5"/>
    </row>
    <row r="98" spans="1:6" ht="12.75">
      <c r="A98" s="4"/>
      <c r="B98" s="5"/>
      <c r="C98" s="5"/>
      <c r="D98" s="5"/>
      <c r="E98" s="6"/>
      <c r="F98" s="5"/>
    </row>
    <row r="99" spans="1:6" ht="12.75">
      <c r="A99" s="4"/>
      <c r="B99" s="5"/>
      <c r="C99" s="5"/>
      <c r="D99" s="5"/>
      <c r="E99" s="6"/>
      <c r="F99" s="5"/>
    </row>
    <row r="100" spans="1:6" ht="12.75">
      <c r="A100" s="4"/>
      <c r="B100" s="5"/>
      <c r="C100" s="5"/>
      <c r="D100" s="5"/>
      <c r="E100" s="6"/>
      <c r="F100" s="5"/>
    </row>
    <row r="101" spans="1:6" ht="12.75">
      <c r="A101" s="4"/>
      <c r="B101" s="5"/>
      <c r="C101" s="5"/>
      <c r="D101" s="5"/>
      <c r="E101" s="6"/>
      <c r="F101" s="5"/>
    </row>
    <row r="102" spans="1:6" ht="12.75">
      <c r="A102" s="4"/>
      <c r="B102" s="5"/>
      <c r="C102" s="5"/>
      <c r="D102" s="5"/>
      <c r="E102" s="6"/>
      <c r="F102" s="5"/>
    </row>
    <row r="103" spans="1:6" ht="12.75">
      <c r="A103" s="4"/>
      <c r="B103" s="5"/>
      <c r="C103" s="5"/>
      <c r="D103" s="5"/>
      <c r="E103" s="6"/>
      <c r="F103" s="5"/>
    </row>
    <row r="104" spans="1:6" ht="12.75">
      <c r="A104" s="4"/>
      <c r="B104" s="5"/>
      <c r="C104" s="5"/>
      <c r="D104" s="5"/>
      <c r="E104" s="6"/>
      <c r="F104" s="5"/>
    </row>
    <row r="105" spans="1:6" ht="12.75">
      <c r="A105" s="4"/>
      <c r="B105" s="5"/>
      <c r="C105" s="5"/>
      <c r="D105" s="5"/>
      <c r="E105" s="6"/>
      <c r="F105" s="5"/>
    </row>
    <row r="106" spans="1:6" ht="12.75">
      <c r="A106" s="4"/>
      <c r="B106" s="5"/>
      <c r="C106" s="5"/>
      <c r="D106" s="5"/>
      <c r="E106" s="6"/>
      <c r="F106" s="5"/>
    </row>
    <row r="107" spans="1:6" ht="12.75">
      <c r="A107" s="4"/>
      <c r="B107" s="5"/>
      <c r="C107" s="5"/>
      <c r="D107" s="5"/>
      <c r="E107" s="6"/>
      <c r="F107" s="5"/>
    </row>
    <row r="108" spans="1:6" ht="12.75">
      <c r="A108" s="4"/>
      <c r="B108" s="5"/>
      <c r="C108" s="5"/>
      <c r="D108" s="5"/>
      <c r="E108" s="6"/>
      <c r="F108" s="5"/>
    </row>
    <row r="109" spans="1:6" ht="12.75">
      <c r="A109" s="4"/>
      <c r="B109" s="5"/>
      <c r="C109" s="5"/>
      <c r="D109" s="5"/>
      <c r="E109" s="6"/>
      <c r="F109" s="5"/>
    </row>
    <row r="110" spans="1:6" ht="12.75">
      <c r="A110" s="4"/>
      <c r="B110" s="5"/>
      <c r="C110" s="5"/>
      <c r="D110" s="5"/>
      <c r="E110" s="6"/>
      <c r="F110" s="5"/>
    </row>
    <row r="111" spans="1:6" ht="12.75">
      <c r="A111" s="4"/>
      <c r="B111" s="5"/>
      <c r="C111" s="5"/>
      <c r="D111" s="5"/>
      <c r="E111" s="6"/>
      <c r="F111" s="5"/>
    </row>
    <row r="112" spans="1:6" ht="12.75">
      <c r="A112" s="4"/>
      <c r="B112" s="5"/>
      <c r="C112" s="5"/>
      <c r="D112" s="5"/>
      <c r="E112" s="6"/>
      <c r="F112" s="5"/>
    </row>
    <row r="113" spans="1:6" ht="12.75">
      <c r="A113" s="4"/>
      <c r="B113" s="5"/>
      <c r="C113" s="5"/>
      <c r="D113" s="5"/>
      <c r="E113" s="6"/>
      <c r="F113" s="5"/>
    </row>
    <row r="114" spans="1:6" ht="12.75">
      <c r="A114" s="4"/>
      <c r="B114" s="5"/>
      <c r="C114" s="5"/>
      <c r="D114" s="5"/>
      <c r="E114" s="6"/>
      <c r="F114" s="5"/>
    </row>
    <row r="115" spans="1:6" ht="12.75">
      <c r="A115" s="4"/>
      <c r="B115" s="5"/>
      <c r="C115" s="5"/>
      <c r="D115" s="5"/>
      <c r="E115" s="6"/>
      <c r="F115" s="5"/>
    </row>
    <row r="116" spans="1:6" ht="12.75">
      <c r="A116" s="4"/>
      <c r="B116" s="5"/>
      <c r="C116" s="5"/>
      <c r="D116" s="5"/>
      <c r="E116" s="6"/>
      <c r="F116" s="5"/>
    </row>
    <row r="117" spans="1:6" ht="12.75">
      <c r="A117" s="4"/>
      <c r="B117" s="5"/>
      <c r="C117" s="5"/>
      <c r="D117" s="5"/>
      <c r="E117" s="6"/>
      <c r="F117" s="5"/>
    </row>
    <row r="118" spans="1:6" ht="12.75">
      <c r="A118" s="4"/>
      <c r="B118" s="5"/>
      <c r="C118" s="5"/>
      <c r="D118" s="5"/>
      <c r="E118" s="6"/>
      <c r="F118" s="5"/>
    </row>
    <row r="119" spans="1:6" ht="12.75">
      <c r="A119" s="4"/>
      <c r="B119" s="5"/>
      <c r="C119" s="5"/>
      <c r="D119" s="5"/>
      <c r="E119" s="6"/>
      <c r="F119" s="5"/>
    </row>
    <row r="120" spans="1:6" ht="12.75">
      <c r="A120" s="4"/>
      <c r="B120" s="5"/>
      <c r="C120" s="5"/>
      <c r="D120" s="5"/>
      <c r="E120" s="6"/>
      <c r="F120" s="5"/>
    </row>
    <row r="121" spans="1:6" ht="12.75">
      <c r="A121" s="4"/>
      <c r="B121" s="5"/>
      <c r="C121" s="5"/>
      <c r="D121" s="5"/>
      <c r="E121" s="6"/>
      <c r="F121" s="5"/>
    </row>
    <row r="122" spans="1:6" ht="12.75">
      <c r="A122" s="4"/>
      <c r="B122" s="5"/>
      <c r="C122" s="5"/>
      <c r="D122" s="5"/>
      <c r="E122" s="6"/>
      <c r="F122" s="5"/>
    </row>
    <row r="123" spans="1:6" ht="12.75">
      <c r="A123" s="4"/>
      <c r="B123" s="5"/>
      <c r="C123" s="5"/>
      <c r="D123" s="5"/>
      <c r="E123" s="6"/>
      <c r="F123" s="5"/>
    </row>
    <row r="124" spans="1:6" ht="12.75">
      <c r="A124" s="4"/>
      <c r="B124" s="5"/>
      <c r="C124" s="5"/>
      <c r="D124" s="5"/>
      <c r="E124" s="6"/>
      <c r="F124" s="5"/>
    </row>
    <row r="125" spans="1:6" ht="12.75">
      <c r="A125" s="4"/>
      <c r="B125" s="5"/>
      <c r="C125" s="5"/>
      <c r="D125" s="5"/>
      <c r="E125" s="6"/>
      <c r="F125" s="5"/>
    </row>
    <row r="126" spans="1:6" ht="12.75">
      <c r="A126" s="4"/>
      <c r="B126" s="5"/>
      <c r="C126" s="5"/>
      <c r="D126" s="5"/>
      <c r="E126" s="6"/>
      <c r="F126" s="5"/>
    </row>
    <row r="127" spans="1:6" ht="12.75">
      <c r="A127" s="4"/>
      <c r="B127" s="5"/>
      <c r="C127" s="5"/>
      <c r="D127" s="5"/>
      <c r="E127" s="6"/>
      <c r="F127" s="5"/>
    </row>
    <row r="128" spans="1:6" ht="12.75">
      <c r="A128" s="4"/>
      <c r="B128" s="5"/>
      <c r="C128" s="5"/>
      <c r="D128" s="5"/>
      <c r="E128" s="6"/>
      <c r="F128" s="5"/>
    </row>
    <row r="129" spans="1:6" ht="12.75">
      <c r="A129" s="4"/>
      <c r="B129" s="5"/>
      <c r="C129" s="5"/>
      <c r="D129" s="5"/>
      <c r="E129" s="6"/>
      <c r="F129" s="5"/>
    </row>
    <row r="130" spans="1:6" ht="12.75">
      <c r="A130" s="4"/>
      <c r="B130" s="5"/>
      <c r="C130" s="5"/>
      <c r="D130" s="5"/>
      <c r="E130" s="6"/>
      <c r="F130" s="5"/>
    </row>
    <row r="131" spans="1:6" ht="12.75">
      <c r="A131" s="4"/>
      <c r="B131" s="5"/>
      <c r="C131" s="5"/>
      <c r="D131" s="5"/>
      <c r="E131" s="6"/>
      <c r="F131" s="5"/>
    </row>
    <row r="132" spans="1:6" ht="12.75">
      <c r="A132" s="4"/>
      <c r="B132" s="5"/>
      <c r="C132" s="5"/>
      <c r="D132" s="5"/>
      <c r="E132" s="6"/>
      <c r="F132" s="5"/>
    </row>
    <row r="133" spans="1:6" ht="12.75">
      <c r="A133" s="4"/>
      <c r="B133" s="5"/>
      <c r="C133" s="5"/>
      <c r="D133" s="5"/>
      <c r="E133" s="6"/>
      <c r="F133" s="5"/>
    </row>
    <row r="134" spans="1:6" ht="12.75">
      <c r="A134" s="4"/>
      <c r="B134" s="5"/>
      <c r="C134" s="5"/>
      <c r="D134" s="5"/>
      <c r="E134" s="6"/>
      <c r="F134" s="5"/>
    </row>
    <row r="135" spans="1:6" ht="12.75">
      <c r="A135" s="4"/>
      <c r="B135" s="5"/>
      <c r="C135" s="5"/>
      <c r="D135" s="5"/>
      <c r="E135" s="6"/>
      <c r="F135" s="5"/>
    </row>
    <row r="136" spans="1:6" ht="12.75">
      <c r="A136" s="4"/>
      <c r="B136" s="5"/>
      <c r="C136" s="5"/>
      <c r="D136" s="5"/>
      <c r="E136" s="6"/>
      <c r="F136" s="5"/>
    </row>
    <row r="137" spans="1:6" ht="12.75">
      <c r="A137" s="4"/>
      <c r="B137" s="5"/>
      <c r="C137" s="5"/>
      <c r="D137" s="5"/>
      <c r="E137" s="6"/>
      <c r="F137" s="5"/>
    </row>
    <row r="138" spans="1:6" ht="12.75">
      <c r="A138" s="4"/>
      <c r="B138" s="5"/>
      <c r="C138" s="5"/>
      <c r="D138" s="5"/>
      <c r="E138" s="6"/>
      <c r="F138" s="5"/>
    </row>
    <row r="139" spans="1:6" ht="12.75">
      <c r="A139" s="4"/>
      <c r="B139" s="5"/>
      <c r="C139" s="5"/>
      <c r="D139" s="5"/>
      <c r="E139" s="6"/>
      <c r="F139" s="5"/>
    </row>
    <row r="140" spans="1:6" ht="12.75">
      <c r="A140" s="4"/>
      <c r="B140" s="5"/>
      <c r="C140" s="5"/>
      <c r="D140" s="5"/>
      <c r="E140" s="6"/>
      <c r="F140" s="5"/>
    </row>
    <row r="141" spans="1:6" ht="12.75">
      <c r="A141" s="4"/>
      <c r="B141" s="5"/>
      <c r="C141" s="5"/>
      <c r="D141" s="5"/>
      <c r="E141" s="6"/>
      <c r="F141" s="5"/>
    </row>
    <row r="142" spans="1:6" ht="12.75">
      <c r="A142" s="4"/>
      <c r="B142" s="5"/>
      <c r="C142" s="5"/>
      <c r="D142" s="5"/>
      <c r="E142" s="6"/>
      <c r="F142" s="5"/>
    </row>
    <row r="143" spans="1:6" ht="12.75">
      <c r="A143" s="4"/>
      <c r="B143" s="5"/>
      <c r="C143" s="5"/>
      <c r="D143" s="5"/>
      <c r="E143" s="6"/>
      <c r="F143" s="5"/>
    </row>
    <row r="144" spans="1:6" ht="12.75">
      <c r="A144" s="4"/>
      <c r="B144" s="5"/>
      <c r="C144" s="5"/>
      <c r="D144" s="5"/>
      <c r="E144" s="6"/>
      <c r="F144" s="5"/>
    </row>
    <row r="145" spans="1:6" ht="12.75">
      <c r="A145" s="4"/>
      <c r="B145" s="5"/>
      <c r="C145" s="5"/>
      <c r="D145" s="5"/>
      <c r="E145" s="6"/>
      <c r="F145" s="5"/>
    </row>
    <row r="146" spans="1:6" ht="12.75">
      <c r="A146" s="4"/>
      <c r="B146" s="5"/>
      <c r="C146" s="5"/>
      <c r="D146" s="5"/>
      <c r="E146" s="6"/>
      <c r="F146" s="5"/>
    </row>
    <row r="147" spans="1:6" ht="12.75">
      <c r="A147" s="4"/>
      <c r="B147" s="5"/>
      <c r="C147" s="5"/>
      <c r="D147" s="5"/>
      <c r="E147" s="6"/>
      <c r="F147" s="5"/>
    </row>
    <row r="148" spans="1:6" ht="12.75">
      <c r="A148" s="4"/>
      <c r="B148" s="5"/>
      <c r="C148" s="5"/>
      <c r="D148" s="5"/>
      <c r="E148" s="6"/>
      <c r="F148" s="5"/>
    </row>
    <row r="149" spans="1:6" ht="12.75">
      <c r="A149" s="4"/>
      <c r="B149" s="5"/>
      <c r="C149" s="5"/>
      <c r="D149" s="5"/>
      <c r="E149" s="6"/>
      <c r="F149" s="5"/>
    </row>
    <row r="150" spans="1:6" ht="12.75">
      <c r="A150" s="4"/>
      <c r="B150" s="5"/>
      <c r="C150" s="5"/>
      <c r="D150" s="5"/>
      <c r="E150" s="6"/>
      <c r="F150" s="5"/>
    </row>
    <row r="151" spans="1:6" ht="12.75">
      <c r="A151" s="4"/>
      <c r="B151" s="5"/>
      <c r="C151" s="5"/>
      <c r="D151" s="5"/>
      <c r="E151" s="6"/>
      <c r="F151" s="5"/>
    </row>
    <row r="152" spans="1:6" ht="12.75">
      <c r="A152" s="4"/>
      <c r="B152" s="5"/>
      <c r="C152" s="5"/>
      <c r="D152" s="5"/>
      <c r="E152" s="6"/>
      <c r="F152" s="5"/>
    </row>
    <row r="153" spans="1:6" ht="12.75">
      <c r="A153" s="4"/>
      <c r="B153" s="5"/>
      <c r="C153" s="5"/>
      <c r="D153" s="5"/>
      <c r="E153" s="6"/>
      <c r="F153" s="5"/>
    </row>
    <row r="154" spans="1:6" ht="12.75">
      <c r="A154" s="4"/>
      <c r="B154" s="5"/>
      <c r="C154" s="5"/>
      <c r="D154" s="5"/>
      <c r="E154" s="6"/>
      <c r="F154" s="5"/>
    </row>
    <row r="155" spans="1:6" ht="12.75">
      <c r="A155" s="4"/>
      <c r="B155" s="5"/>
      <c r="C155" s="5"/>
      <c r="D155" s="5"/>
      <c r="E155" s="6"/>
      <c r="F155" s="5"/>
    </row>
    <row r="156" spans="1:6" ht="12.75">
      <c r="A156" s="4"/>
      <c r="B156" s="5"/>
      <c r="C156" s="5"/>
      <c r="D156" s="5"/>
      <c r="E156" s="6"/>
      <c r="F156" s="5"/>
    </row>
    <row r="157" spans="1:6" ht="12.75">
      <c r="A157" s="4"/>
      <c r="B157" s="5"/>
      <c r="C157" s="5"/>
      <c r="D157" s="5"/>
      <c r="E157" s="6"/>
      <c r="F157" s="5"/>
    </row>
    <row r="158" spans="1:6" ht="12.75">
      <c r="A158" s="4"/>
      <c r="B158" s="5"/>
      <c r="C158" s="5"/>
      <c r="D158" s="5"/>
      <c r="E158" s="6"/>
      <c r="F158" s="5"/>
    </row>
    <row r="159" spans="1:6" ht="12.75">
      <c r="A159" s="4"/>
      <c r="B159" s="5"/>
      <c r="C159" s="5"/>
      <c r="D159" s="5"/>
      <c r="E159" s="6"/>
      <c r="F159" s="5"/>
    </row>
    <row r="160" spans="1:6" ht="12.75">
      <c r="A160" s="4"/>
      <c r="B160" s="5"/>
      <c r="C160" s="5"/>
      <c r="D160" s="5"/>
      <c r="E160" s="6"/>
      <c r="F160" s="5"/>
    </row>
    <row r="161" spans="1:6" ht="12.75">
      <c r="A161" s="4"/>
      <c r="B161" s="5"/>
      <c r="C161" s="5"/>
      <c r="D161" s="5"/>
      <c r="E161" s="6"/>
      <c r="F161" s="5"/>
    </row>
    <row r="162" spans="1:6" ht="12.75">
      <c r="A162" s="4"/>
      <c r="B162" s="5"/>
      <c r="C162" s="5"/>
      <c r="D162" s="5"/>
      <c r="E162" s="6"/>
      <c r="F162" s="5"/>
    </row>
    <row r="163" spans="1:6" ht="12.75">
      <c r="A163" s="4"/>
      <c r="B163" s="5"/>
      <c r="C163" s="5"/>
      <c r="D163" s="5"/>
      <c r="E163" s="6"/>
      <c r="F163" s="5"/>
    </row>
    <row r="164" spans="1:6" ht="12.75">
      <c r="A164" s="4"/>
      <c r="B164" s="5"/>
      <c r="C164" s="5"/>
      <c r="D164" s="5"/>
      <c r="E164" s="6"/>
      <c r="F164" s="5"/>
    </row>
    <row r="165" spans="1:6" ht="12.75">
      <c r="A165" s="4"/>
      <c r="B165" s="5"/>
      <c r="C165" s="5"/>
      <c r="D165" s="5"/>
      <c r="E165" s="6"/>
      <c r="F165" s="5"/>
    </row>
    <row r="166" spans="1:6" ht="12.75">
      <c r="A166" s="4"/>
      <c r="B166" s="5"/>
      <c r="C166" s="5"/>
      <c r="D166" s="5"/>
      <c r="E166" s="6"/>
      <c r="F166" s="5"/>
    </row>
    <row r="167" spans="1:6" ht="12.75">
      <c r="A167" s="4"/>
      <c r="B167" s="5"/>
      <c r="C167" s="5"/>
      <c r="D167" s="5"/>
      <c r="E167" s="6"/>
      <c r="F167" s="5"/>
    </row>
    <row r="168" spans="1:6" ht="12.75">
      <c r="A168" s="4"/>
      <c r="B168" s="5"/>
      <c r="C168" s="5"/>
      <c r="D168" s="5"/>
      <c r="E168" s="6"/>
      <c r="F168" s="5"/>
    </row>
  </sheetData>
  <sheetProtection/>
  <autoFilter ref="A2:F11"/>
  <mergeCells count="1">
    <mergeCell ref="A1:F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&amp;C&amp;A</oddHeader>
    <oddFooter>&amp;C&amp;F</oddFooter>
  </headerFooter>
  <rowBreaks count="2" manualBreakCount="2">
    <brk id="7" max="255" man="1"/>
    <brk id="1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F7"/>
  <sheetViews>
    <sheetView showGridLines="0" zoomScalePageLayoutView="0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F7" sqref="F7"/>
    </sheetView>
  </sheetViews>
  <sheetFormatPr defaultColWidth="9.00390625" defaultRowHeight="12.75"/>
  <cols>
    <col min="1" max="1" width="3.75390625" style="0" customWidth="1"/>
    <col min="2" max="2" width="25.375" style="0" customWidth="1"/>
    <col min="3" max="3" width="28.375" style="0" customWidth="1"/>
    <col min="4" max="4" width="15.75390625" style="0" customWidth="1"/>
    <col min="5" max="5" width="18.375" style="0" customWidth="1"/>
    <col min="6" max="6" width="18.25390625" style="0" customWidth="1"/>
  </cols>
  <sheetData>
    <row r="1" spans="1:6" ht="26.25" customHeight="1">
      <c r="A1" s="71" t="s">
        <v>17</v>
      </c>
      <c r="B1" s="71"/>
      <c r="C1" s="71"/>
      <c r="D1" s="71"/>
      <c r="E1" s="71"/>
      <c r="F1" s="71"/>
    </row>
    <row r="2" spans="1:6" ht="25.5">
      <c r="A2" s="22" t="s">
        <v>6</v>
      </c>
      <c r="B2" s="22" t="s">
        <v>1</v>
      </c>
      <c r="C2" s="22" t="s">
        <v>7</v>
      </c>
      <c r="D2" s="23" t="s">
        <v>2</v>
      </c>
      <c r="E2" s="22" t="s">
        <v>8</v>
      </c>
      <c r="F2" s="22" t="s">
        <v>5</v>
      </c>
    </row>
    <row r="3" spans="1:6" ht="63.75" customHeight="1">
      <c r="A3" s="2">
        <v>1</v>
      </c>
      <c r="B3" s="37" t="s">
        <v>23</v>
      </c>
      <c r="C3" s="38" t="s">
        <v>22</v>
      </c>
      <c r="D3" s="14">
        <v>250000</v>
      </c>
      <c r="E3" s="45">
        <v>250000</v>
      </c>
      <c r="F3" s="14">
        <v>0</v>
      </c>
    </row>
    <row r="4" spans="1:6" ht="63.75" customHeight="1">
      <c r="A4" s="2">
        <v>2</v>
      </c>
      <c r="B4" s="37" t="s">
        <v>25</v>
      </c>
      <c r="C4" s="38" t="s">
        <v>26</v>
      </c>
      <c r="D4" s="14">
        <v>250000</v>
      </c>
      <c r="E4" s="45">
        <v>212500</v>
      </c>
      <c r="F4" s="14">
        <v>37500</v>
      </c>
    </row>
    <row r="5" spans="1:6" ht="45.75" customHeight="1">
      <c r="A5" s="2">
        <v>3</v>
      </c>
      <c r="B5" s="42" t="s">
        <v>29</v>
      </c>
      <c r="C5" s="33" t="s">
        <v>35</v>
      </c>
      <c r="D5" s="46">
        <v>93100</v>
      </c>
      <c r="E5" s="48">
        <v>93100</v>
      </c>
      <c r="F5" s="43">
        <v>0</v>
      </c>
    </row>
    <row r="6" spans="1:6" ht="45.75" customHeight="1">
      <c r="A6" s="2">
        <v>4</v>
      </c>
      <c r="B6" s="61" t="s">
        <v>61</v>
      </c>
      <c r="C6" s="61" t="s">
        <v>62</v>
      </c>
      <c r="D6" s="62">
        <v>8642900</v>
      </c>
      <c r="E6" s="67">
        <v>3000000</v>
      </c>
      <c r="F6" s="62">
        <f>D6-E6</f>
        <v>5642900</v>
      </c>
    </row>
    <row r="7" spans="1:6" s="30" customFormat="1" ht="25.5">
      <c r="A7" s="27"/>
      <c r="B7" s="28"/>
      <c r="C7" s="29" t="s">
        <v>9</v>
      </c>
      <c r="D7" s="47">
        <f>SUM(D3:D6)</f>
        <v>9236000</v>
      </c>
      <c r="E7" s="47">
        <f>SUM(E3:E6)</f>
        <v>3555600</v>
      </c>
      <c r="F7" s="47">
        <f>SUM(F3:F6)</f>
        <v>5680400</v>
      </c>
    </row>
    <row r="8" ht="31.5" customHeight="1"/>
  </sheetData>
  <sheetProtection/>
  <mergeCells count="1">
    <mergeCell ref="A1:F1"/>
  </mergeCells>
  <printOptions/>
  <pageMargins left="0.5905511811023623" right="0.5905511811023623" top="0.7874015748031497" bottom="0.5905511811023623" header="0.5118110236220472" footer="0.5118110236220472"/>
  <pageSetup fitToHeight="1" fitToWidth="1" horizontalDpi="600" verticalDpi="600" orientation="portrait" paperSize="9" scale="83" r:id="rId1"/>
  <headerFooter alignWithMargins="0">
    <oddHeader>&amp;C&amp;A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D11"/>
  <sheetViews>
    <sheetView zoomScalePageLayoutView="0" workbookViewId="0" topLeftCell="A1">
      <selection activeCell="C17" sqref="C17"/>
    </sheetView>
  </sheetViews>
  <sheetFormatPr defaultColWidth="9.00390625" defaultRowHeight="12.75"/>
  <cols>
    <col min="1" max="1" width="47.00390625" style="0" customWidth="1"/>
    <col min="2" max="2" width="19.625" style="0" customWidth="1"/>
    <col min="3" max="3" width="28.25390625" style="0" customWidth="1"/>
    <col min="4" max="4" width="29.25390625" style="0" customWidth="1"/>
  </cols>
  <sheetData>
    <row r="1" spans="1:4" ht="26.25" customHeight="1">
      <c r="A1" s="72" t="s">
        <v>16</v>
      </c>
      <c r="B1" s="73"/>
      <c r="C1" s="73"/>
      <c r="D1" s="73"/>
    </row>
    <row r="2" spans="1:4" ht="31.5">
      <c r="A2" s="24"/>
      <c r="B2" s="24" t="s">
        <v>10</v>
      </c>
      <c r="C2" s="24" t="s">
        <v>11</v>
      </c>
      <c r="D2" s="24" t="s">
        <v>12</v>
      </c>
    </row>
    <row r="3" spans="1:4" ht="24" customHeight="1">
      <c r="A3" s="25" t="s">
        <v>14</v>
      </c>
      <c r="B3" s="26">
        <f>'DOFINANSOWANE 2011'!A26+'NIEDOFINANSOWANE 2011'!A6</f>
        <v>28</v>
      </c>
      <c r="C3" s="19">
        <f>'DOFINANSOWANE 2011'!D28+'NIEDOFINANSOWANE 2011'!D7</f>
        <v>38523434.870000005</v>
      </c>
      <c r="D3" s="19">
        <f>'DOFINANSOWANE 2011'!E28+'NIEDOFINANSOWANE 2011'!E7</f>
        <v>20252802.64</v>
      </c>
    </row>
    <row r="4" spans="1:4" ht="24" customHeight="1">
      <c r="A4" s="25" t="s">
        <v>15</v>
      </c>
      <c r="B4" s="20">
        <f>'DOFINANSOWANE 2011'!A27</f>
        <v>25</v>
      </c>
      <c r="C4" s="19">
        <f>'DOFINANSOWANE 2011'!D28</f>
        <v>29287434.87</v>
      </c>
      <c r="D4" s="19">
        <f>'DOFINANSOWANE 2011'!E28</f>
        <v>16697202.639999999</v>
      </c>
    </row>
    <row r="7" spans="3:4" ht="12.75">
      <c r="C7" s="18"/>
      <c r="D7" s="18"/>
    </row>
    <row r="9" spans="3:4" ht="12.75">
      <c r="C9" s="8"/>
      <c r="D9" s="8"/>
    </row>
    <row r="10" ht="12.75">
      <c r="D10" s="8"/>
    </row>
    <row r="11" spans="3:4" ht="12.75">
      <c r="C11" s="8"/>
      <c r="D11" s="8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barcik</dc:creator>
  <cp:keywords/>
  <dc:description/>
  <cp:lastModifiedBy>IP</cp:lastModifiedBy>
  <cp:lastPrinted>2012-03-08T07:40:26Z</cp:lastPrinted>
  <dcterms:created xsi:type="dcterms:W3CDTF">2005-10-06T08:54:47Z</dcterms:created>
  <dcterms:modified xsi:type="dcterms:W3CDTF">2013-05-31T08:51:57Z</dcterms:modified>
  <cp:category/>
  <cp:version/>
  <cp:contentType/>
  <cp:contentStatus/>
</cp:coreProperties>
</file>