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activeTab="0"/>
  </bookViews>
  <sheets>
    <sheet name="DOFINANSOWANE" sheetId="1" r:id="rId1"/>
    <sheet name="W OCENIE 2013" sheetId="2" r:id="rId2"/>
    <sheet name="NIEDOFINANSOWANE" sheetId="3" r:id="rId3"/>
    <sheet name="PODSUMOWANIE" sheetId="4" r:id="rId4"/>
  </sheets>
  <definedNames/>
  <calcPr fullCalcOnLoad="1"/>
</workbook>
</file>

<file path=xl/sharedStrings.xml><?xml version="1.0" encoding="utf-8"?>
<sst xmlns="http://schemas.openxmlformats.org/spreadsheetml/2006/main" count="41" uniqueCount="35">
  <si>
    <t>TYTUŁ PROJEKTU</t>
  </si>
  <si>
    <t>KOSZT PROJEKTU</t>
  </si>
  <si>
    <t>UZYSKANE DOFINANSOWANIE</t>
  </si>
  <si>
    <t>WKŁAD GMINY</t>
  </si>
  <si>
    <t>LP</t>
  </si>
  <si>
    <t>SUMA DOFINANSOWANYCH</t>
  </si>
  <si>
    <t>Przebudowa ul. Sanockiej w Nysie</t>
  </si>
  <si>
    <t>L.p</t>
  </si>
  <si>
    <t>program, fundusz, rok realizacji</t>
  </si>
  <si>
    <t>WNIOSKOWANE DOFINANSOWANIE</t>
  </si>
  <si>
    <t>SUMA WNIOSKÓW W OCENIE</t>
  </si>
  <si>
    <t>L P</t>
  </si>
  <si>
    <t>program, fundusz rok złożenia</t>
  </si>
  <si>
    <t>WNIOSKOWANE DOFINANSOWANE</t>
  </si>
  <si>
    <t>SUMA ZA WNIOSKI NIEDOFINANSOWANE</t>
  </si>
  <si>
    <t>PROGRAM, FUNDUSZ, ROK REALIZACJI</t>
  </si>
  <si>
    <t>Przebudowa drogi w ulicy Wita Stwosza i Placu Staromiejskim w Nysie</t>
  </si>
  <si>
    <t>Narodowy Program Przebudowy Dróg Lokalnych 2008 - 2011   / 2009</t>
  </si>
  <si>
    <t xml:space="preserve">Budowa ulicy Dubois                                    i Nowowiejskiej w Nysie </t>
  </si>
  <si>
    <t>W OCENIE 2011</t>
  </si>
  <si>
    <t>DOFINANSOWANE NPPDL  2008-2011</t>
  </si>
  <si>
    <t>NIEDOFINANSOWANE NPPDL   2008-2011</t>
  </si>
  <si>
    <t>Narodowy Program Przebudowy Dróg Lokalnych 2008 - 2011        / 2008</t>
  </si>
  <si>
    <t>Budowa i przebudowa drogi w ulicy Chodowieckiego w Nysie</t>
  </si>
  <si>
    <t>Narodowy Program Przebudowy Dróg Lokalnych – Etap II „Bezpieczeństwo – Dostępność – Rozwój” na 2012 rok /2011</t>
  </si>
  <si>
    <t>Narodowy Program Przebudowy Dróg Lokalnych 2008-2011        /2010</t>
  </si>
  <si>
    <t>Narodowy Program Przebudowy Dróg Lokalnych 2008 - 2011 (NPPDL-"schetynówka")   /2009</t>
  </si>
  <si>
    <t>LICZBA WNIOSKÓW</t>
  </si>
  <si>
    <t>WARTOŚĆ CAŁKOWITA</t>
  </si>
  <si>
    <t>DOFINANSOWANIE</t>
  </si>
  <si>
    <t>WNIOSKI DOFINANSOWANE             2007-2011</t>
  </si>
  <si>
    <t>WNIOSKI ZŁOŻONE                           2007-2011</t>
  </si>
  <si>
    <t>WNIOSKI W OCENIE                                 2011</t>
  </si>
  <si>
    <t>Budowa drogi w ulicy Krasińskiego w Nysie</t>
  </si>
  <si>
    <t>Narodowy Program Przebudowy Dróg Lokalnych – Etap II „Bezpieczeństwo – Dostępność – Rozwój”  /2012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</si>
</sst>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0\ &quot;zł&quot;"/>
    <numFmt numFmtId="166" formatCode="#,##0.00\ _z_ł"/>
    <numFmt numFmtId="167" formatCode="#,##0.00\ &quot;zł&quot;;[Red]#,##0.00\ &quot;zł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\ mmmm\ yyyy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 CE"/>
      <family val="0"/>
    </font>
    <font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165" fontId="4" fillId="0" borderId="10" xfId="0" applyNumberFormat="1" applyFont="1" applyBorder="1" applyAlignment="1">
      <alignment wrapText="1"/>
    </xf>
    <xf numFmtId="165" fontId="4" fillId="0" borderId="10" xfId="0" applyNumberFormat="1" applyFont="1" applyBorder="1" applyAlignment="1">
      <alignment/>
    </xf>
    <xf numFmtId="0" fontId="4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165" fontId="5" fillId="3" borderId="10" xfId="0" applyNumberFormat="1" applyFont="1" applyFill="1" applyBorder="1" applyAlignment="1">
      <alignment/>
    </xf>
    <xf numFmtId="0" fontId="5" fillId="33" borderId="10" xfId="0" applyNumberFormat="1" applyFont="1" applyFill="1" applyBorder="1" applyAlignment="1">
      <alignment/>
    </xf>
    <xf numFmtId="165" fontId="4" fillId="33" borderId="10" xfId="0" applyNumberFormat="1" applyFont="1" applyFill="1" applyBorder="1" applyAlignment="1">
      <alignment wrapText="1"/>
    </xf>
    <xf numFmtId="165" fontId="5" fillId="33" borderId="10" xfId="0" applyNumberFormat="1" applyFont="1" applyFill="1" applyBorder="1" applyAlignment="1">
      <alignment horizontal="right" wrapText="1"/>
    </xf>
    <xf numFmtId="0" fontId="5" fillId="33" borderId="10" xfId="0" applyNumberFormat="1" applyFont="1" applyFill="1" applyBorder="1" applyAlignment="1">
      <alignment horizontal="center"/>
    </xf>
    <xf numFmtId="165" fontId="5" fillId="33" borderId="10" xfId="0" applyNumberFormat="1" applyFont="1" applyFill="1" applyBorder="1" applyAlignment="1">
      <alignment horizontal="center"/>
    </xf>
    <xf numFmtId="165" fontId="5" fillId="33" borderId="10" xfId="0" applyNumberFormat="1" applyFont="1" applyFill="1" applyBorder="1" applyAlignment="1">
      <alignment horizontal="center" wrapText="1"/>
    </xf>
    <xf numFmtId="0" fontId="4" fillId="15" borderId="10" xfId="0" applyFont="1" applyFill="1" applyBorder="1" applyAlignment="1">
      <alignment horizontal="left" vertical="center" wrapText="1"/>
    </xf>
    <xf numFmtId="0" fontId="5" fillId="15" borderId="10" xfId="0" applyFont="1" applyFill="1" applyBorder="1" applyAlignment="1">
      <alignment horizontal="left" vertical="center" wrapText="1"/>
    </xf>
    <xf numFmtId="165" fontId="5" fillId="15" borderId="10" xfId="0" applyNumberFormat="1" applyFont="1" applyFill="1" applyBorder="1" applyAlignment="1">
      <alignment horizontal="right" vertical="center" wrapText="1"/>
    </xf>
    <xf numFmtId="0" fontId="5" fillId="15" borderId="10" xfId="0" applyFont="1" applyFill="1" applyBorder="1" applyAlignment="1">
      <alignment horizontal="right" vertical="center" wrapText="1"/>
    </xf>
    <xf numFmtId="0" fontId="4" fillId="0" borderId="0" xfId="0" applyFont="1" applyAlignment="1">
      <alignment/>
    </xf>
    <xf numFmtId="165" fontId="5" fillId="2" borderId="10" xfId="0" applyNumberFormat="1" applyFont="1" applyFill="1" applyBorder="1" applyAlignment="1">
      <alignment wrapText="1"/>
    </xf>
    <xf numFmtId="0" fontId="3" fillId="34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8" fontId="7" fillId="0" borderId="10" xfId="0" applyNumberFormat="1" applyFont="1" applyBorder="1" applyAlignment="1">
      <alignment/>
    </xf>
    <xf numFmtId="0" fontId="4" fillId="18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65" fontId="5" fillId="2" borderId="10" xfId="0" applyNumberFormat="1" applyFont="1" applyFill="1" applyBorder="1" applyAlignment="1">
      <alignment/>
    </xf>
    <xf numFmtId="165" fontId="4" fillId="18" borderId="10" xfId="0" applyNumberFormat="1" applyFont="1" applyFill="1" applyBorder="1" applyAlignment="1">
      <alignment/>
    </xf>
    <xf numFmtId="165" fontId="5" fillId="18" borderId="10" xfId="0" applyNumberFormat="1" applyFont="1" applyFill="1" applyBorder="1" applyAlignment="1">
      <alignment/>
    </xf>
    <xf numFmtId="44" fontId="4" fillId="0" borderId="0" xfId="0" applyNumberFormat="1" applyFont="1" applyAlignment="1">
      <alignment/>
    </xf>
    <xf numFmtId="0" fontId="5" fillId="36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8" fontId="4" fillId="0" borderId="10" xfId="0" applyNumberFormat="1" applyFont="1" applyBorder="1" applyAlignment="1">
      <alignment wrapText="1"/>
    </xf>
    <xf numFmtId="44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5" fillId="37" borderId="10" xfId="0" applyFont="1" applyFill="1" applyBorder="1" applyAlignment="1">
      <alignment/>
    </xf>
    <xf numFmtId="0" fontId="4" fillId="37" borderId="10" xfId="0" applyFont="1" applyFill="1" applyBorder="1" applyAlignment="1">
      <alignment wrapText="1"/>
    </xf>
    <xf numFmtId="0" fontId="5" fillId="37" borderId="10" xfId="0" applyFont="1" applyFill="1" applyBorder="1" applyAlignment="1">
      <alignment wrapText="1"/>
    </xf>
    <xf numFmtId="8" fontId="5" fillId="37" borderId="1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44" fontId="4" fillId="0" borderId="0" xfId="60" applyNumberFormat="1" applyFont="1" applyFill="1" applyBorder="1" applyAlignment="1">
      <alignment/>
    </xf>
    <xf numFmtId="8" fontId="4" fillId="0" borderId="0" xfId="6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44" fontId="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37" borderId="10" xfId="0" applyFont="1" applyFill="1" applyBorder="1" applyAlignment="1">
      <alignment horizontal="center" wrapText="1"/>
    </xf>
    <xf numFmtId="8" fontId="4" fillId="18" borderId="10" xfId="0" applyNumberFormat="1" applyFont="1" applyFill="1" applyBorder="1" applyAlignment="1">
      <alignment/>
    </xf>
    <xf numFmtId="8" fontId="5" fillId="2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vertical="center" wrapText="1"/>
    </xf>
    <xf numFmtId="165" fontId="4" fillId="0" borderId="10" xfId="0" applyNumberFormat="1" applyFont="1" applyBorder="1" applyAlignment="1">
      <alignment horizontal="left" vertical="center" wrapText="1"/>
    </xf>
    <xf numFmtId="165" fontId="0" fillId="0" borderId="10" xfId="0" applyNumberFormat="1" applyBorder="1" applyAlignment="1">
      <alignment vertical="center"/>
    </xf>
    <xf numFmtId="165" fontId="4" fillId="0" borderId="1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165" fontId="5" fillId="2" borderId="10" xfId="0" applyNumberFormat="1" applyFont="1" applyFill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5" fillId="18" borderId="11" xfId="0" applyFont="1" applyFill="1" applyBorder="1" applyAlignment="1">
      <alignment horizontal="left" vertical="center" wrapText="1"/>
    </xf>
    <xf numFmtId="0" fontId="5" fillId="18" borderId="13" xfId="0" applyFont="1" applyFill="1" applyBorder="1" applyAlignment="1">
      <alignment horizontal="left" vertical="center" wrapText="1"/>
    </xf>
    <xf numFmtId="0" fontId="5" fillId="18" borderId="11" xfId="0" applyFont="1" applyFill="1" applyBorder="1" applyAlignment="1">
      <alignment horizontal="left" vertical="top" wrapText="1"/>
    </xf>
    <xf numFmtId="0" fontId="5" fillId="18" borderId="13" xfId="0" applyFont="1" applyFill="1" applyBorder="1" applyAlignment="1">
      <alignment horizontal="left" vertical="top" wrapText="1"/>
    </xf>
    <xf numFmtId="0" fontId="5" fillId="36" borderId="14" xfId="0" applyFont="1" applyFill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3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tabColor indexed="40"/>
  </sheetPr>
  <dimension ref="A1:H2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B9" sqref="B9:F9"/>
    </sheetView>
  </sheetViews>
  <sheetFormatPr defaultColWidth="9.00390625" defaultRowHeight="12.75"/>
  <cols>
    <col min="1" max="1" width="4.125" style="49" customWidth="1"/>
    <col min="2" max="2" width="35.75390625" style="19" customWidth="1"/>
    <col min="3" max="3" width="34.00390625" style="19" customWidth="1"/>
    <col min="4" max="4" width="20.625" style="19" customWidth="1"/>
    <col min="5" max="5" width="18.25390625" style="49" customWidth="1"/>
    <col min="6" max="6" width="18.375" style="19" customWidth="1"/>
    <col min="7" max="8" width="16.00390625" style="19" bestFit="1" customWidth="1"/>
    <col min="9" max="11" width="9.125" style="19" customWidth="1"/>
    <col min="12" max="12" width="0.875" style="19" customWidth="1"/>
    <col min="13" max="13" width="9.125" style="19" hidden="1" customWidth="1"/>
    <col min="14" max="16384" width="9.125" style="19" customWidth="1"/>
  </cols>
  <sheetData>
    <row r="1" spans="1:6" ht="22.5" customHeight="1">
      <c r="A1" s="60" t="s">
        <v>20</v>
      </c>
      <c r="B1" s="60"/>
      <c r="C1" s="60"/>
      <c r="D1" s="60"/>
      <c r="E1" s="60"/>
      <c r="F1" s="60"/>
    </row>
    <row r="2" spans="1:6" ht="38.25">
      <c r="A2" s="50" t="s">
        <v>4</v>
      </c>
      <c r="B2" s="50" t="s">
        <v>0</v>
      </c>
      <c r="C2" s="50" t="s">
        <v>15</v>
      </c>
      <c r="D2" s="50" t="s">
        <v>1</v>
      </c>
      <c r="E2" s="50" t="s">
        <v>2</v>
      </c>
      <c r="F2" s="50" t="s">
        <v>3</v>
      </c>
    </row>
    <row r="3" spans="1:6" ht="12.75">
      <c r="A3" s="25"/>
      <c r="B3" s="63">
        <v>2008</v>
      </c>
      <c r="C3" s="64"/>
      <c r="D3" s="51"/>
      <c r="E3" s="51"/>
      <c r="F3" s="51"/>
    </row>
    <row r="4" spans="1:6" ht="25.5">
      <c r="A4" s="26">
        <v>1</v>
      </c>
      <c r="B4" s="6" t="s">
        <v>6</v>
      </c>
      <c r="C4" s="6" t="s">
        <v>22</v>
      </c>
      <c r="D4" s="2">
        <v>368999.24</v>
      </c>
      <c r="E4" s="27">
        <v>184499.62</v>
      </c>
      <c r="F4" s="2">
        <f>D4-E4</f>
        <v>184499.62</v>
      </c>
    </row>
    <row r="5" spans="1:6" ht="12.75">
      <c r="A5" s="25"/>
      <c r="B5" s="61">
        <v>2009</v>
      </c>
      <c r="C5" s="62"/>
      <c r="D5" s="28"/>
      <c r="E5" s="29"/>
      <c r="F5" s="28"/>
    </row>
    <row r="6" spans="1:8" ht="38.25" customHeight="1">
      <c r="A6" s="26">
        <v>2</v>
      </c>
      <c r="B6" s="7" t="s">
        <v>18</v>
      </c>
      <c r="C6" s="1" t="s">
        <v>26</v>
      </c>
      <c r="D6" s="1">
        <v>3697178.64</v>
      </c>
      <c r="E6" s="20">
        <v>1654910.23</v>
      </c>
      <c r="F6" s="1">
        <v>2042268.41</v>
      </c>
      <c r="G6" s="30"/>
      <c r="H6" s="30"/>
    </row>
    <row r="7" spans="1:8" ht="12.75" customHeight="1">
      <c r="A7" s="31"/>
      <c r="B7" s="65">
        <v>2010</v>
      </c>
      <c r="C7" s="66"/>
      <c r="D7" s="66"/>
      <c r="E7" s="66"/>
      <c r="F7" s="67"/>
      <c r="G7" s="30"/>
      <c r="H7" s="30"/>
    </row>
    <row r="8" spans="1:8" ht="38.25" customHeight="1">
      <c r="A8" s="26">
        <v>3</v>
      </c>
      <c r="B8" s="6" t="s">
        <v>16</v>
      </c>
      <c r="C8" s="1" t="s">
        <v>25</v>
      </c>
      <c r="D8" s="1">
        <v>758059.5</v>
      </c>
      <c r="E8" s="20">
        <v>372863.63</v>
      </c>
      <c r="F8" s="1">
        <f>D8-E8</f>
        <v>385195.87</v>
      </c>
      <c r="G8" s="30"/>
      <c r="H8" s="30"/>
    </row>
    <row r="9" spans="1:8" ht="12.75" customHeight="1">
      <c r="A9" s="31"/>
      <c r="B9" s="65">
        <v>2011</v>
      </c>
      <c r="C9" s="66"/>
      <c r="D9" s="66"/>
      <c r="E9" s="66"/>
      <c r="F9" s="67"/>
      <c r="G9" s="30"/>
      <c r="H9" s="30"/>
    </row>
    <row r="10" spans="1:8" s="35" customFormat="1" ht="69" customHeight="1">
      <c r="A10" s="32">
        <v>4</v>
      </c>
      <c r="B10" s="6" t="s">
        <v>23</v>
      </c>
      <c r="C10" s="6" t="s">
        <v>24</v>
      </c>
      <c r="D10" s="33">
        <v>3957945.58</v>
      </c>
      <c r="E10" s="52">
        <v>794270.44</v>
      </c>
      <c r="F10" s="33">
        <f>D10-E10</f>
        <v>3163675.14</v>
      </c>
      <c r="G10" s="34"/>
      <c r="H10" s="34"/>
    </row>
    <row r="11" spans="1:8" ht="12.75" customHeight="1">
      <c r="A11" s="31"/>
      <c r="B11" s="65">
        <v>2012</v>
      </c>
      <c r="C11" s="66"/>
      <c r="D11" s="66"/>
      <c r="E11" s="66"/>
      <c r="F11" s="67"/>
      <c r="G11" s="30"/>
      <c r="H11" s="30"/>
    </row>
    <row r="12" spans="1:8" s="35" customFormat="1" ht="49.5" customHeight="1">
      <c r="A12" s="32">
        <v>5</v>
      </c>
      <c r="B12" s="54" t="s">
        <v>33</v>
      </c>
      <c r="C12" s="55" t="s">
        <v>34</v>
      </c>
      <c r="D12" s="56">
        <v>5553037</v>
      </c>
      <c r="E12" s="59">
        <v>2767258</v>
      </c>
      <c r="F12" s="57">
        <f>D12-E12</f>
        <v>2785779</v>
      </c>
      <c r="G12" s="34"/>
      <c r="H12" s="34"/>
    </row>
    <row r="13" spans="1:6" ht="25.5" customHeight="1">
      <c r="A13" s="36"/>
      <c r="B13" s="37"/>
      <c r="C13" s="38" t="s">
        <v>5</v>
      </c>
      <c r="D13" s="39">
        <f>SUM(D4:D12)</f>
        <v>14335219.96</v>
      </c>
      <c r="E13" s="39">
        <f>SUM(E4:E12)</f>
        <v>5773801.92</v>
      </c>
      <c r="F13" s="39">
        <f>SUM(F4:F12)</f>
        <v>8561418.04</v>
      </c>
    </row>
    <row r="14" spans="1:6" ht="18.75" customHeight="1">
      <c r="A14" s="40"/>
      <c r="B14" s="41"/>
      <c r="C14" s="41"/>
      <c r="D14" s="42"/>
      <c r="E14" s="30"/>
      <c r="F14" s="43"/>
    </row>
    <row r="15" spans="1:5" ht="12.75">
      <c r="A15" s="44"/>
      <c r="B15" s="45"/>
      <c r="C15" s="35"/>
      <c r="E15" s="19"/>
    </row>
    <row r="16" spans="1:5" ht="12.75">
      <c r="A16" s="44"/>
      <c r="B16" s="46"/>
      <c r="C16" s="35"/>
      <c r="E16" s="19"/>
    </row>
    <row r="17" spans="1:5" ht="12.75">
      <c r="A17" s="44"/>
      <c r="B17" s="46"/>
      <c r="C17" s="35"/>
      <c r="E17" s="19"/>
    </row>
    <row r="18" spans="1:7" ht="12.75">
      <c r="A18" s="44"/>
      <c r="B18" s="46"/>
      <c r="C18" s="46"/>
      <c r="D18" s="47"/>
      <c r="E18" s="40"/>
      <c r="F18" s="47"/>
      <c r="G18" s="35"/>
    </row>
    <row r="19" spans="1:6" ht="12.75">
      <c r="A19" s="44"/>
      <c r="B19" s="46"/>
      <c r="C19" s="46"/>
      <c r="D19" s="46"/>
      <c r="E19" s="44"/>
      <c r="F19" s="46"/>
    </row>
    <row r="20" spans="1:6" ht="12.75">
      <c r="A20" s="44"/>
      <c r="B20" s="46"/>
      <c r="C20" s="46"/>
      <c r="D20" s="48"/>
      <c r="E20" s="44"/>
      <c r="F20" s="46"/>
    </row>
    <row r="21" spans="1:6" ht="12.75">
      <c r="A21" s="44"/>
      <c r="B21" s="46"/>
      <c r="C21" s="46"/>
      <c r="D21" s="46"/>
      <c r="E21" s="44"/>
      <c r="F21" s="46"/>
    </row>
    <row r="22" spans="1:6" ht="12.75">
      <c r="A22" s="44"/>
      <c r="B22" s="46"/>
      <c r="C22" s="46"/>
      <c r="D22" s="46"/>
      <c r="E22" s="44"/>
      <c r="F22" s="46"/>
    </row>
  </sheetData>
  <sheetProtection/>
  <mergeCells count="6">
    <mergeCell ref="A1:F1"/>
    <mergeCell ref="B5:C5"/>
    <mergeCell ref="B3:C3"/>
    <mergeCell ref="B7:F7"/>
    <mergeCell ref="B9:F9"/>
    <mergeCell ref="B11:F1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tabColor indexed="11"/>
  </sheetPr>
  <dimension ref="A1:F5"/>
  <sheetViews>
    <sheetView showGridLines="0" zoomScalePageLayoutView="0" workbookViewId="0" topLeftCell="A1">
      <selection activeCell="F4" sqref="F4"/>
    </sheetView>
  </sheetViews>
  <sheetFormatPr defaultColWidth="9.00390625" defaultRowHeight="12.75"/>
  <cols>
    <col min="1" max="1" width="3.625" style="0" customWidth="1"/>
    <col min="2" max="2" width="31.25390625" style="0" customWidth="1"/>
    <col min="3" max="3" width="31.00390625" style="0" customWidth="1"/>
    <col min="4" max="4" width="17.25390625" style="0" customWidth="1"/>
    <col min="5" max="5" width="18.875" style="0" customWidth="1"/>
    <col min="6" max="6" width="17.75390625" style="0" customWidth="1"/>
  </cols>
  <sheetData>
    <row r="1" spans="2:6" ht="24.75" customHeight="1">
      <c r="B1" s="68" t="s">
        <v>19</v>
      </c>
      <c r="C1" s="68"/>
      <c r="D1" s="68"/>
      <c r="E1" s="68"/>
      <c r="F1" s="68"/>
    </row>
    <row r="2" spans="1:6" ht="25.5">
      <c r="A2" s="12" t="s">
        <v>7</v>
      </c>
      <c r="B2" s="13" t="s">
        <v>0</v>
      </c>
      <c r="C2" s="14" t="s">
        <v>8</v>
      </c>
      <c r="D2" s="14" t="s">
        <v>1</v>
      </c>
      <c r="E2" s="14" t="s">
        <v>9</v>
      </c>
      <c r="F2" s="14" t="s">
        <v>3</v>
      </c>
    </row>
    <row r="3" s="58" customFormat="1" ht="54" customHeight="1">
      <c r="A3" s="53">
        <v>1</v>
      </c>
    </row>
    <row r="4" spans="1:6" ht="24" customHeight="1">
      <c r="A4" s="9"/>
      <c r="B4" s="10"/>
      <c r="C4" s="11" t="s">
        <v>10</v>
      </c>
      <c r="D4" s="11">
        <v>0</v>
      </c>
      <c r="E4" s="11">
        <v>0</v>
      </c>
      <c r="F4" s="11">
        <v>0</v>
      </c>
    </row>
    <row r="5" spans="2:6" ht="55.5" customHeight="1">
      <c r="B5" s="19"/>
      <c r="C5" s="19"/>
      <c r="D5" s="19"/>
      <c r="E5" s="19"/>
      <c r="F5" s="19"/>
    </row>
    <row r="6" ht="55.5" customHeight="1"/>
    <row r="7" ht="55.5" customHeight="1"/>
    <row r="8" ht="55.5" customHeight="1"/>
    <row r="9" ht="55.5" customHeight="1"/>
    <row r="10" ht="55.5" customHeight="1"/>
    <row r="11" ht="55.5" customHeight="1"/>
    <row r="12" ht="55.5" customHeight="1"/>
    <row r="13" ht="55.5" customHeight="1"/>
    <row r="14" ht="55.5" customHeight="1"/>
    <row r="15" ht="69" customHeight="1"/>
    <row r="16" ht="69" customHeight="1"/>
    <row r="17" ht="29.25" customHeight="1"/>
    <row r="18" ht="38.25" customHeight="1"/>
    <row r="19" ht="28.5" customHeight="1"/>
  </sheetData>
  <sheetProtection/>
  <mergeCells count="1">
    <mergeCell ref="B1:F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tabColor indexed="45"/>
  </sheetPr>
  <dimension ref="A1:E4"/>
  <sheetViews>
    <sheetView showGridLines="0" zoomScalePageLayoutView="0" workbookViewId="0" topLeftCell="A1">
      <selection activeCell="A1" sqref="A1:E1"/>
    </sheetView>
  </sheetViews>
  <sheetFormatPr defaultColWidth="9.00390625" defaultRowHeight="12.75"/>
  <cols>
    <col min="1" max="1" width="4.375" style="3" customWidth="1"/>
    <col min="2" max="2" width="36.25390625" style="3" customWidth="1"/>
    <col min="3" max="3" width="38.00390625" style="3" customWidth="1"/>
    <col min="4" max="4" width="19.625" style="5" customWidth="1"/>
    <col min="5" max="5" width="25.875" style="5" customWidth="1"/>
    <col min="6" max="16384" width="9.125" style="3" customWidth="1"/>
  </cols>
  <sheetData>
    <row r="1" spans="1:5" ht="20.25" customHeight="1">
      <c r="A1" s="69" t="s">
        <v>21</v>
      </c>
      <c r="B1" s="70"/>
      <c r="C1" s="70"/>
      <c r="D1" s="70"/>
      <c r="E1" s="70"/>
    </row>
    <row r="2" spans="1:5" ht="31.5" customHeight="1">
      <c r="A2" s="16" t="s">
        <v>11</v>
      </c>
      <c r="B2" s="16" t="s">
        <v>0</v>
      </c>
      <c r="C2" s="16" t="s">
        <v>12</v>
      </c>
      <c r="D2" s="17" t="s">
        <v>1</v>
      </c>
      <c r="E2" s="18" t="s">
        <v>13</v>
      </c>
    </row>
    <row r="3" spans="1:5" ht="33" customHeight="1">
      <c r="A3" s="4">
        <v>1</v>
      </c>
      <c r="B3" s="6" t="s">
        <v>16</v>
      </c>
      <c r="C3" s="1" t="s">
        <v>17</v>
      </c>
      <c r="D3" s="2">
        <v>1153300</v>
      </c>
      <c r="E3" s="8">
        <v>540800</v>
      </c>
    </row>
    <row r="4" spans="1:5" ht="25.5">
      <c r="A4" s="15"/>
      <c r="B4" s="15"/>
      <c r="C4" s="16" t="s">
        <v>14</v>
      </c>
      <c r="D4" s="17">
        <f>SUM(D3:D3)</f>
        <v>1153300</v>
      </c>
      <c r="E4" s="17">
        <f>SUM(E3:E3)</f>
        <v>540800</v>
      </c>
    </row>
  </sheetData>
  <sheetProtection/>
  <mergeCells count="1">
    <mergeCell ref="A1:E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43.875" style="0" customWidth="1"/>
    <col min="2" max="2" width="19.875" style="0" customWidth="1"/>
    <col min="3" max="3" width="25.25390625" style="0" customWidth="1"/>
    <col min="4" max="4" width="23.00390625" style="0" customWidth="1"/>
  </cols>
  <sheetData>
    <row r="1" spans="1:4" ht="25.5" customHeight="1">
      <c r="A1" s="21"/>
      <c r="B1" s="21" t="s">
        <v>27</v>
      </c>
      <c r="C1" s="21" t="s">
        <v>28</v>
      </c>
      <c r="D1" s="21" t="s">
        <v>29</v>
      </c>
    </row>
    <row r="2" spans="1:4" ht="21.75" customHeight="1">
      <c r="A2" s="22" t="s">
        <v>31</v>
      </c>
      <c r="B2" s="23">
        <f>DOFINANSOWANE!A10+'W OCENIE 2013'!A3+NIEDOFINANSOWANE!A3</f>
        <v>6</v>
      </c>
      <c r="C2" s="24">
        <f>DOFINANSOWANE!D13+'W OCENIE 2013'!D4+NIEDOFINANSOWANE!D4</f>
        <v>15488519.96</v>
      </c>
      <c r="D2" s="24">
        <f>DOFINANSOWANE!E13+'W OCENIE 2013'!E4+NIEDOFINANSOWANE!E4</f>
        <v>6314601.92</v>
      </c>
    </row>
    <row r="3" spans="1:4" ht="22.5" customHeight="1">
      <c r="A3" s="22" t="s">
        <v>30</v>
      </c>
      <c r="B3" s="23">
        <f>DOFINANSOWANE!A12</f>
        <v>5</v>
      </c>
      <c r="C3" s="24">
        <f>DOFINANSOWANE!D13</f>
        <v>14335219.96</v>
      </c>
      <c r="D3" s="24">
        <f>DOFINANSOWANE!E13</f>
        <v>5773801.92</v>
      </c>
    </row>
    <row r="4" spans="1:4" ht="21" customHeight="1">
      <c r="A4" s="22" t="s">
        <v>32</v>
      </c>
      <c r="B4" s="23">
        <v>0</v>
      </c>
      <c r="C4" s="24">
        <v>0</v>
      </c>
      <c r="D4" s="24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barcik</dc:creator>
  <cp:keywords/>
  <dc:description/>
  <cp:lastModifiedBy>IP</cp:lastModifiedBy>
  <cp:lastPrinted>2011-09-05T09:39:56Z</cp:lastPrinted>
  <dcterms:created xsi:type="dcterms:W3CDTF">2005-10-06T08:54:47Z</dcterms:created>
  <dcterms:modified xsi:type="dcterms:W3CDTF">2013-05-31T08:42:04Z</dcterms:modified>
  <cp:category/>
  <cp:version/>
  <cp:contentType/>
  <cp:contentStatus/>
</cp:coreProperties>
</file>