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W OCENIE 2013" sheetId="2" r:id="rId2"/>
    <sheet name="NIEDOFINANSOWANE" sheetId="3" r:id="rId3"/>
    <sheet name="PODSUMOWANIE" sheetId="4" r:id="rId4"/>
  </sheets>
  <definedNames/>
  <calcPr fullCalcOnLoad="1"/>
</workbook>
</file>

<file path=xl/sharedStrings.xml><?xml version="1.0" encoding="utf-8"?>
<sst xmlns="http://schemas.openxmlformats.org/spreadsheetml/2006/main" count="63" uniqueCount="57">
  <si>
    <t>Droga po-MOC    /OPS+PCPR   2009</t>
  </si>
  <si>
    <t>TYTUŁ PROJEKTU</t>
  </si>
  <si>
    <t>KOSZT PROJEKTU</t>
  </si>
  <si>
    <t>UZYSKANE DOFINANSOWANIE</t>
  </si>
  <si>
    <t>WKŁAD GMINY</t>
  </si>
  <si>
    <t>LP</t>
  </si>
  <si>
    <t>SUMA DOFINANSOWANYCH</t>
  </si>
  <si>
    <t>Aktywizacja społeczno-zawodowa klientów OPS w Nysie (projekt systemowy)</t>
  </si>
  <si>
    <t>Nowoczesny Przedszkolak (9.1.1)</t>
  </si>
  <si>
    <t>L P</t>
  </si>
  <si>
    <t>program, fundusz rok złożenia</t>
  </si>
  <si>
    <t>WNIOSKOWANE DOFINANSOWANE</t>
  </si>
  <si>
    <t>Centrum Aktywizacji Społeczno - Zawodowej</t>
  </si>
  <si>
    <t>Moja Droga Kariery</t>
  </si>
  <si>
    <t>Profilaktyka wad postawy w Gminie Nysa - szkolenia nauczycieli</t>
  </si>
  <si>
    <t>SUMA ZA WNIOSKI NIEDOFINANSOWANE</t>
  </si>
  <si>
    <t>PROGRAM, FUNDUSZ, ROK REALIZACJI</t>
  </si>
  <si>
    <t xml:space="preserve">Drogowskazy   </t>
  </si>
  <si>
    <t xml:space="preserve">Aktywny lider filarem odnowy wsi </t>
  </si>
  <si>
    <t>Prawidłowa postawa to ważna sprawa!  Gmina Nysa-Gminny Zarząd Oświaty/ 2010</t>
  </si>
  <si>
    <t>Program zajęć dodatkowych wspierających rozwój kompetencji kluczowych uczniów szkół gimnazjalnych województwa opolskiego w roku szkolnym 2010/2011 (projekt systemowy)</t>
  </si>
  <si>
    <t>Program Operacyjny Kapitał Ludzki (POKL) 7.2.1 Aktywizacja zawodowa i społeczna osób zagrożonych wykluczeniem społecznym /2008</t>
  </si>
  <si>
    <t>Program Operacyjny Kapitał Ludzki (POKL) 7.2.1 Aktywizacja zawodowa           i społeczna osób zagrożonych wykluczeniem społecznym /2008</t>
  </si>
  <si>
    <t>Program Operacyjny Kapitał Ludzki, (POKL) 6.3 Inicjatywy lokalne na rzecz podnoszenia poziomu aktywności zawodowej na obszarach wiejskich / 2009</t>
  </si>
  <si>
    <r>
      <t xml:space="preserve">Program Operacyjny Kapitał Ludzki (POKL) 9.1.2. </t>
    </r>
    <r>
      <rPr>
        <sz val="9"/>
        <rFont val="Arial"/>
        <family val="2"/>
      </rPr>
      <t>Wyrównywanie szans edukacyjnych uczniów  /2009</t>
    </r>
  </si>
  <si>
    <t>Program Operacyjny Kapitał Ludzki (POKL) 9.4 Wysoko wykwalifikane kadry systemu oświaty /2010</t>
  </si>
  <si>
    <r>
      <t xml:space="preserve">Program Operacyjny Kapitał Ludzki, (POKL)  9.1.2. </t>
    </r>
    <r>
      <rPr>
        <sz val="9"/>
        <rFont val="Arial"/>
        <family val="2"/>
      </rPr>
      <t>Wyrównywanie szans edukacyjnych uczniów  /2010</t>
    </r>
  </si>
  <si>
    <t>Program Operacyjny Kapitał Ludzki (POKL)  9.1.2. Wyrównywanie szans edukacyjnych uczniów  /2008</t>
  </si>
  <si>
    <t xml:space="preserve">Centrum Aktywizacji Społeczno - Zawodowej w Nysie </t>
  </si>
  <si>
    <t>Program Operacyjny Kapitał Ludzki 9.4 Wysoko wykwalifikane kadry systemu oświaty     /2008</t>
  </si>
  <si>
    <t>Program Operacyjny Kapitał Ludzki (POKL) 7.2.1 Aktywizacja zawodowa i społeczna osób zagrożonych wykluczeniem społecznym /2009</t>
  </si>
  <si>
    <t>Program Operacyjny Kapitał Ludzki  (POKL) 7.2.1 Aktywizacja zawodowa i społeczna osób zagrożonych wykluczeniem społecznym          /2008</t>
  </si>
  <si>
    <t>Program Operacyjny Kapitał Ludzki 2007-2013 (POKL)  9.1.1. Zmniejszanie nierówności w stopniu upowszechnienia edukacji przedszkolne                      /2008</t>
  </si>
  <si>
    <t>SUMA WNIOSKÓW W OCENIE</t>
  </si>
  <si>
    <t>WNIOSKOWANE DOFINANSOWANIE</t>
  </si>
  <si>
    <t>program, fundusz, rok realizacji</t>
  </si>
  <si>
    <t>L.p</t>
  </si>
  <si>
    <t>Po(d)stawa urzędnika - wiedza i etyka   /wniosek złożony w 2010 roku</t>
  </si>
  <si>
    <t>Program Operacyjny Kapitał Ludzki (POKL) działanie 5.2.1 Modernizacja zarządzania w administracji samorządowej</t>
  </si>
  <si>
    <t>Jestem z Wenus</t>
  </si>
  <si>
    <r>
      <t xml:space="preserve">Program Operacyjny Kapitał Ludzki (POKL) 9.1.2. </t>
    </r>
    <r>
      <rPr>
        <sz val="9"/>
        <rFont val="Arial"/>
        <family val="2"/>
      </rPr>
      <t>Wyrównywanie szans edukacyjnych uczniów  /2011</t>
    </r>
  </si>
  <si>
    <t>Szkoła dla Ciebie - uwierz w siebie</t>
  </si>
  <si>
    <t>Jaś i Małgosia</t>
  </si>
  <si>
    <r>
      <t>Program Operacyjny Kapitał Ludzki (POKL) 9.1.1. Zmniejszanie nierówności w stopniu upowaszechnienia edukacji przedszkolnej</t>
    </r>
    <r>
      <rPr>
        <sz val="9"/>
        <rFont val="Arial"/>
        <family val="2"/>
      </rPr>
      <t xml:space="preserve">  /2011</t>
    </r>
  </si>
  <si>
    <t>LICZBA WNIOSKÓW</t>
  </si>
  <si>
    <t>WARTOŚĆ CAŁKOWITA</t>
  </si>
  <si>
    <t>DOFINANSOWANIE</t>
  </si>
  <si>
    <t>WNIOSKI ZŁOŻONE                          2007-2011</t>
  </si>
  <si>
    <t>WNIOSKI DOFINANSOWANE        2007-2011</t>
  </si>
  <si>
    <t>WNIOSKI W OCENIE                                  2011</t>
  </si>
  <si>
    <t>Program indywidualizacji procesu nauczania i wychowania uczniów klas I-III szkół podstawowych w Gminie Nysa</t>
  </si>
  <si>
    <t>Program Operacyjny Kapitał Ludzki (POKL) 9.1.2. Wyrównywanie szans edukacyjnych uczniów  /2011</t>
  </si>
  <si>
    <t>Aktywizacja społeczno-zawodowa klientów OPS w Nysie (projekt systemowy realizowany przez OPS) IV edycja</t>
  </si>
  <si>
    <t xml:space="preserve">Program Operacyny Kapitał Ludzki 2007-2013 (PO KL)  7.1.1 Rozwój                  i upowszechnianie aktywnej integracji przez ośrodki pomocy społecznej </t>
  </si>
  <si>
    <t>W OCENIE 2012</t>
  </si>
  <si>
    <t>DOFINANSOWANE POKL    2002-2012</t>
  </si>
  <si>
    <t>NIEDOFINANSOWANE POKL   2002-2012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</si>
</sst>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5" fontId="5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6" fillId="3" borderId="10" xfId="0" applyNumberFormat="1" applyFont="1" applyFill="1" applyBorder="1" applyAlignment="1">
      <alignment horizontal="right" vertical="center" wrapText="1"/>
    </xf>
    <xf numFmtId="165" fontId="6" fillId="3" borderId="10" xfId="0" applyNumberFormat="1" applyFont="1" applyFill="1" applyBorder="1" applyAlignment="1">
      <alignment wrapText="1"/>
    </xf>
    <xf numFmtId="0" fontId="5" fillId="15" borderId="10" xfId="0" applyFont="1" applyFill="1" applyBorder="1" applyAlignment="1">
      <alignment horizontal="left" vertical="center" wrapText="1"/>
    </xf>
    <xf numFmtId="0" fontId="6" fillId="15" borderId="10" xfId="0" applyFont="1" applyFill="1" applyBorder="1" applyAlignment="1">
      <alignment horizontal="left" vertical="center" wrapText="1"/>
    </xf>
    <xf numFmtId="165" fontId="6" fillId="15" borderId="10" xfId="0" applyNumberFormat="1" applyFont="1" applyFill="1" applyBorder="1" applyAlignment="1">
      <alignment horizontal="right" vertical="center" wrapText="1"/>
    </xf>
    <xf numFmtId="165" fontId="5" fillId="15" borderId="10" xfId="0" applyNumberFormat="1" applyFont="1" applyFill="1" applyBorder="1" applyAlignment="1">
      <alignment horizontal="righ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0" fontId="6" fillId="15" borderId="10" xfId="0" applyFont="1" applyFill="1" applyBorder="1" applyAlignment="1">
      <alignment horizontal="right" vertical="center" wrapText="1"/>
    </xf>
    <xf numFmtId="0" fontId="0" fillId="18" borderId="11" xfId="0" applyFill="1" applyBorder="1" applyAlignment="1">
      <alignment horizontal="center"/>
    </xf>
    <xf numFmtId="165" fontId="0" fillId="18" borderId="10" xfId="0" applyNumberForma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 wrapText="1"/>
    </xf>
    <xf numFmtId="165" fontId="6" fillId="2" borderId="10" xfId="0" applyNumberFormat="1" applyFont="1" applyFill="1" applyBorder="1" applyAlignment="1">
      <alignment horizontal="right" wrapText="1"/>
    </xf>
    <xf numFmtId="0" fontId="0" fillId="18" borderId="12" xfId="0" applyFill="1" applyBorder="1" applyAlignment="1">
      <alignment horizontal="center"/>
    </xf>
    <xf numFmtId="165" fontId="3" fillId="18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18" borderId="10" xfId="0" applyFont="1" applyFill="1" applyBorder="1" applyAlignment="1">
      <alignment vertical="center"/>
    </xf>
    <xf numFmtId="0" fontId="0" fillId="18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165" fontId="6" fillId="34" borderId="10" xfId="0" applyNumberFormat="1" applyFont="1" applyFill="1" applyBorder="1" applyAlignment="1">
      <alignment horizontal="right" wrapText="1"/>
    </xf>
    <xf numFmtId="165" fontId="5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10" fillId="2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8" fontId="9" fillId="0" borderId="10" xfId="0" applyNumberFormat="1" applyFont="1" applyBorder="1" applyAlignment="1">
      <alignment/>
    </xf>
    <xf numFmtId="0" fontId="10" fillId="8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44" fontId="0" fillId="0" borderId="0" xfId="0" applyNumberFormat="1" applyFill="1" applyAlignment="1">
      <alignment horizontal="center"/>
    </xf>
    <xf numFmtId="165" fontId="6" fillId="3" borderId="10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18" borderId="13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left" vertical="center" wrapText="1"/>
    </xf>
    <xf numFmtId="0" fontId="0" fillId="15" borderId="12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29"/>
  <sheetViews>
    <sheetView showGridLines="0" tabSelected="1" view="pageBreakPreview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82" t="s">
        <v>55</v>
      </c>
      <c r="B1" s="82"/>
      <c r="C1" s="82"/>
      <c r="D1" s="82"/>
      <c r="E1" s="82"/>
      <c r="F1" s="82"/>
    </row>
    <row r="2" spans="1:6" ht="24">
      <c r="A2" s="10" t="s">
        <v>5</v>
      </c>
      <c r="B2" s="10" t="s">
        <v>1</v>
      </c>
      <c r="C2" s="10" t="s">
        <v>16</v>
      </c>
      <c r="D2" s="10" t="s">
        <v>2</v>
      </c>
      <c r="E2" s="10" t="s">
        <v>3</v>
      </c>
      <c r="F2" s="10" t="s">
        <v>4</v>
      </c>
    </row>
    <row r="3" spans="1:6" ht="51">
      <c r="A3" s="46">
        <v>1</v>
      </c>
      <c r="B3" s="47" t="s">
        <v>7</v>
      </c>
      <c r="C3" s="15" t="s">
        <v>22</v>
      </c>
      <c r="D3" s="5">
        <v>816026</v>
      </c>
      <c r="E3" s="40">
        <v>730180.08</v>
      </c>
      <c r="F3" s="5">
        <v>85845.92</v>
      </c>
    </row>
    <row r="4" spans="1:6" ht="72.75" customHeight="1">
      <c r="A4" s="46">
        <v>2</v>
      </c>
      <c r="B4" s="47" t="s">
        <v>8</v>
      </c>
      <c r="C4" s="53" t="s">
        <v>32</v>
      </c>
      <c r="D4" s="5">
        <v>179506.34</v>
      </c>
      <c r="E4" s="40">
        <v>176813.75</v>
      </c>
      <c r="F4" s="5">
        <f>D4-E4</f>
        <v>2692.5899999999965</v>
      </c>
    </row>
    <row r="5" spans="1:6" ht="12.75">
      <c r="A5" s="48"/>
      <c r="B5" s="77">
        <v>2009</v>
      </c>
      <c r="C5" s="78"/>
      <c r="D5" s="39"/>
      <c r="E5" s="44"/>
      <c r="F5" s="39"/>
    </row>
    <row r="6" spans="1:20" s="29" customFormat="1" ht="66" customHeight="1">
      <c r="A6" s="50">
        <v>3</v>
      </c>
      <c r="B6" s="16" t="s">
        <v>18</v>
      </c>
      <c r="C6" s="16" t="s">
        <v>23</v>
      </c>
      <c r="D6" s="26">
        <v>44131.38</v>
      </c>
      <c r="E6" s="42">
        <v>44131.38</v>
      </c>
      <c r="F6" s="27"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2.75" customHeight="1">
      <c r="A7" s="46">
        <v>4</v>
      </c>
      <c r="B7" s="16" t="s">
        <v>17</v>
      </c>
      <c r="C7" s="16" t="s">
        <v>24</v>
      </c>
      <c r="D7" s="27">
        <v>151425.72</v>
      </c>
      <c r="E7" s="42">
        <v>151425.72</v>
      </c>
      <c r="F7" s="27"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6.5" customHeight="1">
      <c r="A8" s="80">
        <v>2010</v>
      </c>
      <c r="B8" s="81"/>
      <c r="C8" s="49"/>
      <c r="D8" s="43"/>
      <c r="E8" s="43"/>
      <c r="F8" s="3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6" ht="45.75" customHeight="1">
      <c r="A9" s="50">
        <v>5</v>
      </c>
      <c r="B9" s="51" t="s">
        <v>19</v>
      </c>
      <c r="C9" s="52" t="s">
        <v>25</v>
      </c>
      <c r="D9" s="9">
        <v>69971.77</v>
      </c>
      <c r="E9" s="41">
        <v>59476</v>
      </c>
      <c r="F9" s="9">
        <f>D9-E9</f>
        <v>10495.770000000004</v>
      </c>
    </row>
    <row r="10" spans="1:6" ht="78" customHeight="1">
      <c r="A10" s="50">
        <v>6</v>
      </c>
      <c r="B10" s="51" t="s">
        <v>20</v>
      </c>
      <c r="C10" s="16" t="s">
        <v>26</v>
      </c>
      <c r="D10" s="9">
        <v>62785.92</v>
      </c>
      <c r="E10" s="41">
        <v>62785.92</v>
      </c>
      <c r="F10" s="9">
        <v>0</v>
      </c>
    </row>
    <row r="11" spans="1:6" ht="60" customHeight="1">
      <c r="A11" s="50">
        <v>7</v>
      </c>
      <c r="B11" s="51" t="s">
        <v>37</v>
      </c>
      <c r="C11" s="52" t="s">
        <v>38</v>
      </c>
      <c r="D11" s="62">
        <v>315080</v>
      </c>
      <c r="E11" s="63">
        <v>267818</v>
      </c>
      <c r="F11" s="27">
        <f>D11-E11</f>
        <v>47262</v>
      </c>
    </row>
    <row r="12" spans="1:20" ht="16.5" customHeight="1">
      <c r="A12" s="80">
        <v>2011</v>
      </c>
      <c r="B12" s="81"/>
      <c r="C12" s="49"/>
      <c r="D12" s="43"/>
      <c r="E12" s="43"/>
      <c r="F12" s="3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4" customFormat="1" ht="42.75" customHeight="1">
      <c r="A13" s="72">
        <v>8</v>
      </c>
      <c r="B13" s="15" t="s">
        <v>39</v>
      </c>
      <c r="C13" s="16" t="s">
        <v>40</v>
      </c>
      <c r="D13" s="64">
        <v>188260</v>
      </c>
      <c r="E13" s="75">
        <v>188260</v>
      </c>
      <c r="F13" s="9">
        <v>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s="24" customFormat="1" ht="63" customHeight="1">
      <c r="A14" s="72">
        <v>9</v>
      </c>
      <c r="B14" s="47" t="s">
        <v>52</v>
      </c>
      <c r="C14" s="47" t="s">
        <v>53</v>
      </c>
      <c r="D14" s="5">
        <v>610548.29</v>
      </c>
      <c r="E14" s="40">
        <v>543768.29</v>
      </c>
      <c r="F14" s="5">
        <f>D14-E14</f>
        <v>66780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s="24" customFormat="1" ht="63" customHeight="1">
      <c r="A15" s="72">
        <v>10</v>
      </c>
      <c r="B15" s="15" t="s">
        <v>50</v>
      </c>
      <c r="C15" s="16" t="s">
        <v>51</v>
      </c>
      <c r="D15" s="64">
        <v>546086.85</v>
      </c>
      <c r="E15" s="75">
        <v>546086.85</v>
      </c>
      <c r="F15" s="9">
        <v>0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6.5" customHeight="1">
      <c r="A16" s="80">
        <v>2012</v>
      </c>
      <c r="B16" s="81"/>
      <c r="C16" s="49"/>
      <c r="D16" s="43"/>
      <c r="E16" s="43"/>
      <c r="F16" s="3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4" customFormat="1" ht="21.75" customHeight="1">
      <c r="A17" s="72"/>
      <c r="B17" s="15"/>
      <c r="C17" s="16"/>
      <c r="D17" s="64"/>
      <c r="E17" s="75"/>
      <c r="F17" s="9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16.5" customHeight="1">
      <c r="A18" s="80">
        <v>2013</v>
      </c>
      <c r="B18" s="81"/>
      <c r="C18" s="49"/>
      <c r="D18" s="43"/>
      <c r="E18" s="43"/>
      <c r="F18" s="3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4" customFormat="1" ht="21.75" customHeight="1">
      <c r="A19" s="72"/>
      <c r="B19" s="15"/>
      <c r="C19" s="16"/>
      <c r="D19" s="64"/>
      <c r="E19" s="75"/>
      <c r="F19" s="9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6" ht="18" customHeight="1">
      <c r="A20" s="11"/>
      <c r="B20" s="12"/>
      <c r="C20" s="13" t="s">
        <v>6</v>
      </c>
      <c r="D20" s="45">
        <f>SUM(D3:D17)</f>
        <v>2983822.27</v>
      </c>
      <c r="E20" s="45">
        <f>SUM(E3:E17)</f>
        <v>2770745.9899999998</v>
      </c>
      <c r="F20" s="45">
        <f>SUM(F3:F17)</f>
        <v>213076.28</v>
      </c>
    </row>
    <row r="21" spans="1:6" ht="18.75" customHeight="1">
      <c r="A21" s="3"/>
      <c r="B21" s="1"/>
      <c r="C21" s="1"/>
      <c r="D21" s="21"/>
      <c r="E21" s="14"/>
      <c r="F21" s="2"/>
    </row>
    <row r="22" spans="1:5" ht="12.75">
      <c r="A22" s="6"/>
      <c r="B22" s="7"/>
      <c r="C22" s="24"/>
      <c r="E22"/>
    </row>
    <row r="23" spans="1:5" ht="12.75">
      <c r="A23" s="6"/>
      <c r="B23" s="8"/>
      <c r="C23" s="24"/>
      <c r="E23"/>
    </row>
    <row r="24" spans="1:5" ht="12.75">
      <c r="A24" s="6"/>
      <c r="B24" s="8"/>
      <c r="C24" s="24"/>
      <c r="E24"/>
    </row>
    <row r="25" spans="1:7" ht="12.75">
      <c r="A25" s="6"/>
      <c r="B25" s="8"/>
      <c r="C25" s="8"/>
      <c r="D25" s="23"/>
      <c r="E25" s="3"/>
      <c r="F25" s="23"/>
      <c r="G25" s="24"/>
    </row>
    <row r="26" spans="1:6" ht="12.75">
      <c r="A26" s="6"/>
      <c r="B26" s="8"/>
      <c r="C26" s="8"/>
      <c r="D26" s="8"/>
      <c r="E26" s="6"/>
      <c r="F26" s="8"/>
    </row>
    <row r="27" spans="1:6" ht="12.75">
      <c r="A27" s="6"/>
      <c r="B27" s="8"/>
      <c r="C27" s="8"/>
      <c r="D27" s="22"/>
      <c r="E27" s="6"/>
      <c r="F27" s="8"/>
    </row>
    <row r="28" spans="1:6" ht="12.75">
      <c r="A28" s="6"/>
      <c r="B28" s="8"/>
      <c r="C28" s="8"/>
      <c r="D28" s="8"/>
      <c r="E28" s="6"/>
      <c r="F28" s="8"/>
    </row>
    <row r="29" spans="1:6" ht="12.75">
      <c r="A29" s="6"/>
      <c r="B29" s="8"/>
      <c r="C29" s="8"/>
      <c r="D29" s="8"/>
      <c r="E29" s="6"/>
      <c r="F29" s="8"/>
    </row>
  </sheetData>
  <sheetProtection/>
  <mergeCells count="5">
    <mergeCell ref="A8:B8"/>
    <mergeCell ref="A1:F1"/>
    <mergeCell ref="A12:B12"/>
    <mergeCell ref="A16:B16"/>
    <mergeCell ref="A18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125" style="0" customWidth="1"/>
    <col min="2" max="2" width="18.00390625" style="0" customWidth="1"/>
    <col min="3" max="3" width="30.00390625" style="0" customWidth="1"/>
    <col min="4" max="4" width="19.875" style="0" customWidth="1"/>
    <col min="5" max="5" width="20.875" style="0" customWidth="1"/>
    <col min="6" max="6" width="21.25390625" style="0" customWidth="1"/>
  </cols>
  <sheetData>
    <row r="1" spans="2:6" ht="24" customHeight="1">
      <c r="B1" s="82" t="s">
        <v>54</v>
      </c>
      <c r="C1" s="82"/>
      <c r="D1" s="82"/>
      <c r="E1" s="82"/>
      <c r="F1" s="82"/>
    </row>
    <row r="2" spans="1:6" ht="29.25" customHeight="1">
      <c r="A2" s="61" t="s">
        <v>36</v>
      </c>
      <c r="B2" s="60" t="s">
        <v>1</v>
      </c>
      <c r="C2" s="59" t="s">
        <v>35</v>
      </c>
      <c r="D2" s="59" t="s">
        <v>2</v>
      </c>
      <c r="E2" s="59" t="s">
        <v>34</v>
      </c>
      <c r="F2" s="59" t="s">
        <v>4</v>
      </c>
    </row>
    <row r="3" spans="1:6" ht="99" customHeight="1">
      <c r="A3" s="58">
        <v>1</v>
      </c>
      <c r="B3" s="79"/>
      <c r="C3" s="79"/>
      <c r="D3" s="79"/>
      <c r="E3" s="79"/>
      <c r="F3" s="79"/>
    </row>
    <row r="4" spans="1:6" ht="21.75" customHeight="1">
      <c r="A4" s="57"/>
      <c r="B4" s="56"/>
      <c r="C4" s="55" t="s">
        <v>33</v>
      </c>
      <c r="D4" s="65"/>
      <c r="E4" s="65"/>
      <c r="F4" s="65"/>
    </row>
    <row r="5" spans="2:6" ht="12.75">
      <c r="B5" s="54"/>
      <c r="C5" s="54"/>
      <c r="D5" s="54"/>
      <c r="E5" s="54"/>
      <c r="F5" s="54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F13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.375" style="17" customWidth="1"/>
    <col min="2" max="2" width="36.25390625" style="17" customWidth="1"/>
    <col min="3" max="3" width="38.00390625" style="17" customWidth="1"/>
    <col min="4" max="4" width="19.625" style="20" customWidth="1"/>
    <col min="5" max="5" width="25.875" style="20" customWidth="1"/>
    <col min="6" max="16384" width="9.125" style="17" customWidth="1"/>
  </cols>
  <sheetData>
    <row r="1" spans="1:5" ht="20.25" customHeight="1">
      <c r="A1" s="83" t="s">
        <v>56</v>
      </c>
      <c r="B1" s="84"/>
      <c r="C1" s="84"/>
      <c r="D1" s="84"/>
      <c r="E1" s="84"/>
    </row>
    <row r="2" spans="1:5" ht="31.5" customHeight="1">
      <c r="A2" s="33" t="s">
        <v>9</v>
      </c>
      <c r="B2" s="33" t="s">
        <v>1</v>
      </c>
      <c r="C2" s="33" t="s">
        <v>10</v>
      </c>
      <c r="D2" s="34" t="s">
        <v>2</v>
      </c>
      <c r="E2" s="37" t="s">
        <v>11</v>
      </c>
    </row>
    <row r="3" spans="1:5" ht="12.75">
      <c r="A3" s="85">
        <v>2008</v>
      </c>
      <c r="B3" s="86"/>
      <c r="C3" s="87"/>
      <c r="D3" s="36"/>
      <c r="E3" s="34"/>
    </row>
    <row r="4" spans="1:5" ht="54.75" customHeight="1">
      <c r="A4" s="19">
        <v>1</v>
      </c>
      <c r="B4" s="15" t="s">
        <v>12</v>
      </c>
      <c r="C4" s="15" t="s">
        <v>21</v>
      </c>
      <c r="D4" s="18">
        <v>457090.68</v>
      </c>
      <c r="E4" s="30">
        <v>457090.68</v>
      </c>
    </row>
    <row r="5" spans="1:5" ht="38.25">
      <c r="A5" s="19">
        <v>2</v>
      </c>
      <c r="B5" s="15" t="s">
        <v>13</v>
      </c>
      <c r="C5" s="15" t="s">
        <v>27</v>
      </c>
      <c r="D5" s="18">
        <v>344247</v>
      </c>
      <c r="E5" s="30">
        <v>344247</v>
      </c>
    </row>
    <row r="6" spans="1:5" ht="48" customHeight="1">
      <c r="A6" s="19">
        <v>3</v>
      </c>
      <c r="B6" s="16" t="s">
        <v>14</v>
      </c>
      <c r="C6" s="16" t="s">
        <v>29</v>
      </c>
      <c r="D6" s="18">
        <v>107923.5</v>
      </c>
      <c r="E6" s="30">
        <v>91711.5</v>
      </c>
    </row>
    <row r="7" spans="1:5" ht="57" customHeight="1">
      <c r="A7" s="19">
        <v>4</v>
      </c>
      <c r="B7" s="16" t="s">
        <v>28</v>
      </c>
      <c r="C7" s="16" t="s">
        <v>31</v>
      </c>
      <c r="D7" s="18">
        <v>457090.68</v>
      </c>
      <c r="E7" s="30">
        <v>457090.68</v>
      </c>
    </row>
    <row r="8" spans="1:5" ht="19.5" customHeight="1">
      <c r="A8" s="85">
        <v>2009</v>
      </c>
      <c r="B8" s="86"/>
      <c r="C8" s="87"/>
      <c r="D8" s="35"/>
      <c r="E8" s="34"/>
    </row>
    <row r="9" spans="1:5" ht="56.25" customHeight="1">
      <c r="A9" s="19">
        <v>5</v>
      </c>
      <c r="B9" s="9" t="s">
        <v>0</v>
      </c>
      <c r="C9" s="9" t="s">
        <v>30</v>
      </c>
      <c r="D9" s="25">
        <v>362654.92</v>
      </c>
      <c r="E9" s="31">
        <v>362654.92</v>
      </c>
    </row>
    <row r="10" spans="1:5" ht="19.5" customHeight="1">
      <c r="A10" s="85">
        <v>2011</v>
      </c>
      <c r="B10" s="86"/>
      <c r="C10" s="87"/>
      <c r="D10" s="35"/>
      <c r="E10" s="34"/>
    </row>
    <row r="11" spans="1:5" ht="45.75" customHeight="1">
      <c r="A11" s="76">
        <v>6</v>
      </c>
      <c r="B11" s="15" t="s">
        <v>41</v>
      </c>
      <c r="C11" s="16" t="s">
        <v>40</v>
      </c>
      <c r="D11" s="64">
        <v>250000</v>
      </c>
      <c r="E11" s="74">
        <v>250000</v>
      </c>
    </row>
    <row r="12" spans="1:6" ht="45.75" customHeight="1">
      <c r="A12" s="76">
        <v>7</v>
      </c>
      <c r="B12" s="15" t="s">
        <v>42</v>
      </c>
      <c r="C12" s="16" t="s">
        <v>43</v>
      </c>
      <c r="D12" s="64">
        <v>250000</v>
      </c>
      <c r="E12" s="74">
        <v>212500</v>
      </c>
      <c r="F12" s="9">
        <v>37500</v>
      </c>
    </row>
    <row r="13" spans="1:5" ht="25.5">
      <c r="A13" s="32"/>
      <c r="B13" s="32"/>
      <c r="C13" s="33" t="s">
        <v>15</v>
      </c>
      <c r="D13" s="34">
        <f>SUM(D3:D12)</f>
        <v>2229006.78</v>
      </c>
      <c r="E13" s="34">
        <f>SUM(E3:E12)</f>
        <v>2175294.78</v>
      </c>
    </row>
  </sheetData>
  <sheetProtection/>
  <mergeCells count="4">
    <mergeCell ref="A1:E1"/>
    <mergeCell ref="A8:C8"/>
    <mergeCell ref="A3:C3"/>
    <mergeCell ref="A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4.125" style="0" customWidth="1"/>
    <col min="2" max="2" width="24.25390625" style="0" customWidth="1"/>
    <col min="3" max="3" width="28.25390625" style="0" customWidth="1"/>
    <col min="4" max="4" width="26.00390625" style="0" customWidth="1"/>
  </cols>
  <sheetData>
    <row r="1" spans="1:5" ht="15.75">
      <c r="A1" s="71"/>
      <c r="B1" s="67" t="s">
        <v>44</v>
      </c>
      <c r="C1" s="67" t="s">
        <v>45</v>
      </c>
      <c r="D1" s="67" t="s">
        <v>46</v>
      </c>
      <c r="E1" s="66"/>
    </row>
    <row r="2" spans="1:5" ht="15.75">
      <c r="A2" s="68" t="s">
        <v>47</v>
      </c>
      <c r="B2" s="69">
        <v>17</v>
      </c>
      <c r="C2" s="70">
        <f>DOFINANSOWANE!D20+'W OCENIE 2013'!D4+NIEDOFINANSOWANE!D13</f>
        <v>5212829.05</v>
      </c>
      <c r="D2" s="70">
        <f>DOFINANSOWANE!E20+'W OCENIE 2013'!E4+NIEDOFINANSOWANE!E13</f>
        <v>4946040.77</v>
      </c>
      <c r="E2" s="66"/>
    </row>
    <row r="3" spans="1:5" ht="15.75">
      <c r="A3" s="68" t="s">
        <v>48</v>
      </c>
      <c r="B3" s="69">
        <v>10</v>
      </c>
      <c r="C3" s="70">
        <f>DOFINANSOWANE!D20</f>
        <v>2983822.27</v>
      </c>
      <c r="D3" s="70">
        <f>DOFINANSOWANE!E20</f>
        <v>2770745.9899999998</v>
      </c>
      <c r="E3" s="66"/>
    </row>
    <row r="4" spans="1:5" ht="15.75">
      <c r="A4" s="68" t="s">
        <v>49</v>
      </c>
      <c r="B4" s="69">
        <v>0</v>
      </c>
      <c r="C4" s="70">
        <f>'W OCENIE 2013'!D4</f>
        <v>0</v>
      </c>
      <c r="D4" s="70">
        <f>'W OCENIE 2013'!E4</f>
        <v>0</v>
      </c>
      <c r="E4" s="66"/>
    </row>
    <row r="5" spans="1:5" ht="15">
      <c r="A5" s="66"/>
      <c r="B5" s="66"/>
      <c r="C5" s="66"/>
      <c r="D5" s="66"/>
      <c r="E5" s="66"/>
    </row>
    <row r="6" spans="1:5" ht="15">
      <c r="A6" s="66"/>
      <c r="B6" s="66"/>
      <c r="C6" s="66"/>
      <c r="D6" s="66"/>
      <c r="E6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2011-09-05T09:37:47Z</cp:lastPrinted>
  <dcterms:created xsi:type="dcterms:W3CDTF">2005-10-06T08:54:47Z</dcterms:created>
  <dcterms:modified xsi:type="dcterms:W3CDTF">2013-05-31T08:50:33Z</dcterms:modified>
  <cp:category/>
  <cp:version/>
  <cp:contentType/>
  <cp:contentStatus/>
</cp:coreProperties>
</file>