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<sst xmlns="http://schemas.openxmlformats.org/spreadsheetml/2006/main" count="71" uniqueCount="70">
  <si>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</si>
  <si>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</si>
  <si>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</si>
  <si>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</si>
  <si>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</si>
  <si>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</si>
  <si>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</si>
  <si>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</si>
  <si>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</si>
  <si>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</si>
  <si>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</si>
  <si>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</si>
  <si>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</si>
  <si>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</si>
  <si>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</si>
  <si>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</si>
  <si>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</si>
  <si>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</si>
  <si>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</si>
  <si>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</si>
  <si>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</si>
  <si>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</si>
  <si>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</si>
  <si>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</si>
  <si>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</si>
  <si>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</si>
  <si>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</si>
  <si>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</si>
  <si>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</si>
  <si>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</si>
  <si>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</si>
  <si>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</si>
  <si>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</si>
  <si>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</si>
  <si>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</si>
  <si>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</si>
  <si>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</si>
  <si>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</si>
  <si>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</si>
  <si>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</si>
  <si>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</si>
  <si>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</si>
  <si>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</si>
  <si>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</si>
  <si>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</si>
  <si>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</si>
  <si>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</si>
  <si>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</si>
  <si>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</si>
  <si>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</si>
  <si>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</si>
  <si>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</si>
  <si>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</si>
  <si>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</si>
  <si>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</si>
  <si>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Zakup pompy szlamowej do wody zabrudzonej dla PSP</t>
  </si>
  <si>
    <t>Doatcja dla Powiatu Nyskiego z przeznaczeniem zakupu broni do usypiania zwierząt dziko żyjących</t>
  </si>
  <si>
    <t>Wykonanie dokumentacji modernizacji rowu melioracyjnego we wsi Iława</t>
  </si>
  <si>
    <t>Wydatki inwestycyjne jednostek budżetowych</t>
  </si>
  <si>
    <t>Modernizacja kotlowni centralnego ogrzewania w pawilonie sportowym we wsi Goświnowice wraz z przyłączami</t>
  </si>
  <si>
    <t xml:space="preserve">Plan na 2008 </t>
  </si>
  <si>
    <t>Plan na 2009</t>
  </si>
  <si>
    <t>Modernizacji rowu melioracyjnego we wsi Iława</t>
  </si>
  <si>
    <t>Modernizacja ogrzewania w Wiejskim Domu Kultury w Złotogłowicach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</si>
  <si>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</si>
  <si>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</si>
  <si>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</si>
  <si>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Dotacja dla Powiatu Nyskiego z przeznaczeniem na odbudowę - konserwację urządzeń melioracji szczegółowych: rów R-G w miejscowości Nysa - obręb Zamłynie</t>
  </si>
  <si>
    <t>Przewidywane wykonanie planu</t>
  </si>
  <si>
    <t>Dofinansowanie utworzenia miejsc gromadzenia odpadów komunalnych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</si>
</sst>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2" fontId="2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178" fontId="2" fillId="0" borderId="1" xfId="0" applyNumberFormat="1" applyFont="1" applyFill="1" applyBorder="1" applyAlignment="1">
      <alignment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178" fontId="1" fillId="0" borderId="4" xfId="0" applyNumberFormat="1" applyFont="1" applyBorder="1" applyAlignment="1">
      <alignment vertical="top"/>
    </xf>
    <xf numFmtId="178" fontId="2" fillId="0" borderId="14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15" xfId="0" applyNumberFormat="1" applyFont="1" applyFill="1" applyBorder="1" applyAlignment="1">
      <alignment vertical="top"/>
    </xf>
    <xf numFmtId="178" fontId="2" fillId="0" borderId="16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4" xfId="0" applyNumberFormat="1" applyFont="1" applyBorder="1" applyAlignment="1">
      <alignment vertical="top"/>
    </xf>
    <xf numFmtId="178" fontId="2" fillId="0" borderId="3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78" fontId="2" fillId="0" borderId="17" xfId="0" applyNumberFormat="1" applyFont="1" applyFill="1" applyBorder="1" applyAlignment="1">
      <alignment horizontal="right" vertical="top"/>
    </xf>
    <xf numFmtId="178" fontId="2" fillId="0" borderId="18" xfId="0" applyNumberFormat="1" applyFont="1" applyFill="1" applyBorder="1" applyAlignment="1">
      <alignment vertical="top"/>
    </xf>
    <xf numFmtId="178" fontId="2" fillId="0" borderId="18" xfId="0" applyNumberFormat="1" applyFont="1" applyBorder="1" applyAlignment="1">
      <alignment horizontal="right" vertical="top"/>
    </xf>
    <xf numFmtId="178" fontId="2" fillId="0" borderId="19" xfId="0" applyNumberFormat="1" applyFont="1" applyFill="1" applyBorder="1" applyAlignment="1">
      <alignment horizontal="right" vertical="top"/>
    </xf>
    <xf numFmtId="178" fontId="2" fillId="0" borderId="14" xfId="0" applyNumberFormat="1" applyFont="1" applyFill="1" applyBorder="1" applyAlignment="1">
      <alignment horizontal="right" vertical="top"/>
    </xf>
    <xf numFmtId="178" fontId="2" fillId="0" borderId="18" xfId="0" applyNumberFormat="1" applyFont="1" applyFill="1" applyBorder="1" applyAlignment="1">
      <alignment horizontal="right" vertical="top"/>
    </xf>
    <xf numFmtId="178" fontId="1" fillId="0" borderId="2" xfId="0" applyNumberFormat="1" applyFont="1" applyBorder="1" applyAlignment="1">
      <alignment horizontal="right" vertical="top"/>
    </xf>
    <xf numFmtId="178" fontId="2" fillId="0" borderId="6" xfId="0" applyNumberFormat="1" applyFont="1" applyBorder="1" applyAlignment="1">
      <alignment vertical="top"/>
    </xf>
    <xf numFmtId="178" fontId="1" fillId="0" borderId="4" xfId="0" applyNumberFormat="1" applyFont="1" applyBorder="1" applyAlignment="1">
      <alignment horizontal="right" vertical="top"/>
    </xf>
    <xf numFmtId="178" fontId="2" fillId="0" borderId="7" xfId="0" applyNumberFormat="1" applyFont="1" applyFill="1" applyBorder="1" applyAlignment="1">
      <alignment horizontal="right" vertical="top"/>
    </xf>
    <xf numFmtId="178" fontId="1" fillId="0" borderId="7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178" fontId="2" fillId="0" borderId="21" xfId="0" applyNumberFormat="1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center" vertical="top" wrapText="1"/>
    </xf>
    <xf numFmtId="178" fontId="2" fillId="0" borderId="21" xfId="0" applyNumberFormat="1" applyFont="1" applyFill="1" applyBorder="1" applyAlignment="1">
      <alignment horizontal="center" vertical="top"/>
    </xf>
    <xf numFmtId="178" fontId="2" fillId="0" borderId="6" xfId="0" applyNumberFormat="1" applyFont="1" applyBorder="1" applyAlignment="1">
      <alignment/>
    </xf>
    <xf numFmtId="178" fontId="1" fillId="0" borderId="22" xfId="0" applyNumberFormat="1" applyFont="1" applyBorder="1" applyAlignment="1">
      <alignment vertical="top"/>
    </xf>
    <xf numFmtId="178" fontId="1" fillId="0" borderId="23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1" fontId="2" fillId="0" borderId="22" xfId="0" applyNumberFormat="1" applyFont="1" applyBorder="1" applyAlignment="1">
      <alignment horizontal="center" vertical="top" wrapText="1"/>
    </xf>
    <xf numFmtId="41" fontId="2" fillId="0" borderId="24" xfId="0" applyNumberFormat="1" applyFont="1" applyBorder="1" applyAlignment="1">
      <alignment horizontal="center" vertical="top" wrapText="1"/>
    </xf>
    <xf numFmtId="178" fontId="1" fillId="0" borderId="4" xfId="0" applyNumberFormat="1" applyFont="1" applyFill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178" fontId="1" fillId="0" borderId="3" xfId="0" applyNumberFormat="1" applyFont="1" applyFill="1" applyBorder="1" applyAlignment="1">
      <alignment vertical="top"/>
    </xf>
    <xf numFmtId="178" fontId="1" fillId="0" borderId="4" xfId="0" applyNumberFormat="1" applyFont="1" applyBorder="1" applyAlignment="1">
      <alignment horizontal="center" vertical="top"/>
    </xf>
    <xf numFmtId="178" fontId="1" fillId="0" borderId="1" xfId="0" applyNumberFormat="1" applyFont="1" applyBorder="1" applyAlignment="1">
      <alignment horizontal="center" vertical="top"/>
    </xf>
    <xf numFmtId="178" fontId="1" fillId="0" borderId="3" xfId="0" applyNumberFormat="1" applyFont="1" applyBorder="1" applyAlignment="1">
      <alignment horizontal="center" vertical="top"/>
    </xf>
    <xf numFmtId="178" fontId="1" fillId="0" borderId="4" xfId="0" applyNumberFormat="1" applyFont="1" applyFill="1" applyBorder="1" applyAlignment="1">
      <alignment horizontal="center" vertical="top"/>
    </xf>
    <xf numFmtId="178" fontId="1" fillId="0" borderId="2" xfId="0" applyNumberFormat="1" applyFont="1" applyFill="1" applyBorder="1" applyAlignment="1">
      <alignment horizontal="center" vertical="top"/>
    </xf>
    <xf numFmtId="178" fontId="1" fillId="0" borderId="3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78" fontId="1" fillId="0" borderId="25" xfId="0" applyNumberFormat="1" applyFont="1" applyBorder="1" applyAlignment="1">
      <alignment horizontal="center" vertical="top"/>
    </xf>
    <xf numFmtId="178" fontId="1" fillId="0" borderId="2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1" fillId="0" borderId="28" xfId="0" applyNumberFormat="1" applyFont="1" applyFill="1" applyBorder="1" applyAlignment="1">
      <alignment vertical="top"/>
    </xf>
    <xf numFmtId="178" fontId="1" fillId="0" borderId="29" xfId="0" applyNumberFormat="1" applyFont="1" applyFill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178" fontId="1" fillId="0" borderId="30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workbookViewId="0" topLeftCell="A1">
      <selection activeCell="J54" sqref="J54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8.00390625" style="1" customWidth="1"/>
    <col min="6" max="6" width="17.7109375" style="1" customWidth="1"/>
    <col min="7" max="7" width="14.57421875" style="1" customWidth="1"/>
    <col min="8" max="8" width="17.28125" style="1" customWidth="1"/>
    <col min="9" max="16384" width="9.140625" style="1" customWidth="1"/>
  </cols>
  <sheetData>
    <row r="1" spans="2:4" ht="22.5" customHeight="1">
      <c r="B1" s="106"/>
      <c r="C1" s="106"/>
      <c r="D1" s="106"/>
    </row>
    <row r="2" ht="25.5" customHeight="1">
      <c r="C2" s="3" t="s">
        <v>44</v>
      </c>
    </row>
    <row r="3" ht="13.5" customHeight="1">
      <c r="C3" s="3" t="s">
        <v>45</v>
      </c>
    </row>
    <row r="4" ht="12.75" customHeight="1"/>
    <row r="5" ht="20.25" customHeight="1" thickBot="1"/>
    <row r="6" spans="1:7" ht="13.5" customHeight="1">
      <c r="A6" s="104" t="s">
        <v>0</v>
      </c>
      <c r="B6" s="104"/>
      <c r="C6" s="104" t="s">
        <v>1</v>
      </c>
      <c r="D6" s="104" t="s">
        <v>2</v>
      </c>
      <c r="E6" s="100" t="s">
        <v>60</v>
      </c>
      <c r="F6" s="89" t="s">
        <v>68</v>
      </c>
      <c r="G6" s="89" t="s">
        <v>61</v>
      </c>
    </row>
    <row r="7" spans="1:7" ht="13.5" thickBot="1">
      <c r="A7" s="105"/>
      <c r="B7" s="105"/>
      <c r="C7" s="105"/>
      <c r="D7" s="105"/>
      <c r="E7" s="101"/>
      <c r="F7" s="90"/>
      <c r="G7" s="90"/>
    </row>
    <row r="8" spans="1:7" ht="12.75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2">
        <v>6</v>
      </c>
      <c r="G8" s="32">
        <v>8</v>
      </c>
    </row>
    <row r="9" spans="1:8" s="5" customFormat="1" ht="31.5" customHeight="1">
      <c r="A9" s="80" t="s">
        <v>3</v>
      </c>
      <c r="B9" s="9"/>
      <c r="C9" s="6" t="s">
        <v>4</v>
      </c>
      <c r="D9" s="10"/>
      <c r="E9" s="48">
        <f>E10+E11-E12</f>
        <v>390904.26</v>
      </c>
      <c r="F9" s="48">
        <f>F10+F11-F12</f>
        <v>390904.26</v>
      </c>
      <c r="G9" s="49">
        <f>G10+G11-G12</f>
        <v>387973</v>
      </c>
      <c r="H9" s="41"/>
    </row>
    <row r="10" spans="1:7" ht="15" customHeight="1">
      <c r="A10" s="81"/>
      <c r="B10" s="7">
        <v>1</v>
      </c>
      <c r="C10" s="4" t="s">
        <v>5</v>
      </c>
      <c r="D10" s="4"/>
      <c r="E10" s="46">
        <v>203281.35</v>
      </c>
      <c r="F10" s="46">
        <v>203281.35</v>
      </c>
      <c r="G10" s="47">
        <v>387973</v>
      </c>
    </row>
    <row r="11" spans="1:7" ht="12.75">
      <c r="A11" s="81"/>
      <c r="B11" s="7">
        <v>2</v>
      </c>
      <c r="C11" s="4" t="s">
        <v>6</v>
      </c>
      <c r="D11" s="4"/>
      <c r="E11" s="47">
        <v>195058.04</v>
      </c>
      <c r="F11" s="47">
        <v>195058.04</v>
      </c>
      <c r="G11" s="47">
        <v>0</v>
      </c>
    </row>
    <row r="12" spans="1:7" ht="16.5" customHeight="1" thickBot="1">
      <c r="A12" s="82"/>
      <c r="B12" s="7">
        <v>3</v>
      </c>
      <c r="C12" s="25" t="s">
        <v>7</v>
      </c>
      <c r="D12" s="25"/>
      <c r="E12" s="47">
        <v>7435.13</v>
      </c>
      <c r="F12" s="47">
        <v>7435.13</v>
      </c>
      <c r="G12" s="47">
        <v>0</v>
      </c>
    </row>
    <row r="13" spans="1:7" s="5" customFormat="1" ht="13.5" thickBot="1">
      <c r="A13" s="80" t="s">
        <v>8</v>
      </c>
      <c r="B13" s="27">
        <v>1</v>
      </c>
      <c r="C13" s="24" t="s">
        <v>9</v>
      </c>
      <c r="D13" s="21">
        <v>69</v>
      </c>
      <c r="E13" s="63">
        <f>E14</f>
        <v>500000</v>
      </c>
      <c r="F13" s="63">
        <f>F14</f>
        <v>800000</v>
      </c>
      <c r="G13" s="50">
        <f>G14</f>
        <v>1300000</v>
      </c>
    </row>
    <row r="14" spans="1:7" ht="30" customHeight="1">
      <c r="A14" s="81"/>
      <c r="B14" s="7"/>
      <c r="C14" s="23" t="s">
        <v>10</v>
      </c>
      <c r="D14" s="88">
        <v>69</v>
      </c>
      <c r="E14" s="85">
        <v>500000</v>
      </c>
      <c r="F14" s="85">
        <v>800000</v>
      </c>
      <c r="G14" s="85">
        <v>1300000</v>
      </c>
    </row>
    <row r="15" spans="1:7" ht="27" customHeight="1">
      <c r="A15" s="81"/>
      <c r="B15" s="7"/>
      <c r="C15" s="4" t="s">
        <v>11</v>
      </c>
      <c r="D15" s="88"/>
      <c r="E15" s="86"/>
      <c r="F15" s="86"/>
      <c r="G15" s="86"/>
    </row>
    <row r="16" spans="1:7" ht="19.5" customHeight="1">
      <c r="A16" s="81"/>
      <c r="B16" s="7"/>
      <c r="C16" s="4" t="s">
        <v>12</v>
      </c>
      <c r="D16" s="88"/>
      <c r="E16" s="86"/>
      <c r="F16" s="86"/>
      <c r="G16" s="86"/>
    </row>
    <row r="17" spans="1:7" ht="42" customHeight="1">
      <c r="A17" s="81"/>
      <c r="B17" s="7"/>
      <c r="C17" s="4" t="s">
        <v>13</v>
      </c>
      <c r="D17" s="88"/>
      <c r="E17" s="86"/>
      <c r="F17" s="86"/>
      <c r="G17" s="86"/>
    </row>
    <row r="18" spans="1:7" ht="61.5" customHeight="1" thickBot="1">
      <c r="A18" s="81"/>
      <c r="B18" s="7"/>
      <c r="C18" s="25" t="s">
        <v>14</v>
      </c>
      <c r="D18" s="88"/>
      <c r="E18" s="87"/>
      <c r="F18" s="87"/>
      <c r="G18" s="87"/>
    </row>
    <row r="19" spans="1:7" ht="13.5" thickBot="1">
      <c r="A19" s="82"/>
      <c r="B19" s="28">
        <v>2</v>
      </c>
      <c r="C19" s="29" t="s">
        <v>15</v>
      </c>
      <c r="D19" s="30">
        <v>58</v>
      </c>
      <c r="E19" s="64">
        <v>1000</v>
      </c>
      <c r="F19" s="77">
        <v>1000</v>
      </c>
      <c r="G19" s="52">
        <v>1000</v>
      </c>
    </row>
    <row r="20" spans="1:7" s="5" customFormat="1" ht="23.25" customHeight="1">
      <c r="A20" s="8" t="s">
        <v>16</v>
      </c>
      <c r="B20" s="8"/>
      <c r="C20" s="18" t="s">
        <v>17</v>
      </c>
      <c r="D20" s="15"/>
      <c r="E20" s="62">
        <f>E19+E13+E9</f>
        <v>891904.26</v>
      </c>
      <c r="F20" s="62">
        <f>F19+F13+F9</f>
        <v>1191904.26</v>
      </c>
      <c r="G20" s="53">
        <f>G19+G13+G9</f>
        <v>1688973</v>
      </c>
    </row>
    <row r="21" spans="1:7" s="5" customFormat="1" ht="24.75" customHeight="1" thickBot="1">
      <c r="A21" s="80" t="s">
        <v>18</v>
      </c>
      <c r="B21" s="14"/>
      <c r="C21" s="17" t="s">
        <v>19</v>
      </c>
      <c r="D21" s="14"/>
      <c r="E21" s="65">
        <f>E23+E24+E25+E34+E38+E45+E50+E55+E22+E40</f>
        <v>842487</v>
      </c>
      <c r="F21" s="65">
        <f>F23+F24+F25+F34+F38+F45+F50+F55+F22+F40</f>
        <v>754513.7</v>
      </c>
      <c r="G21" s="54">
        <f>G23+G24+G25+G34+G38+G45+G50+G55+G22+G40</f>
        <v>1688973</v>
      </c>
    </row>
    <row r="22" spans="1:7" s="5" customFormat="1" ht="18" customHeight="1" thickBot="1">
      <c r="A22" s="83"/>
      <c r="B22" s="19">
        <v>1</v>
      </c>
      <c r="C22" s="20" t="s">
        <v>50</v>
      </c>
      <c r="D22" s="21">
        <v>4170</v>
      </c>
      <c r="E22" s="66">
        <v>3000</v>
      </c>
      <c r="F22" s="66">
        <v>3000</v>
      </c>
      <c r="G22" s="50">
        <v>3000</v>
      </c>
    </row>
    <row r="23" spans="1:8" s="5" customFormat="1" ht="41.25" customHeight="1" thickBot="1">
      <c r="A23" s="83"/>
      <c r="B23" s="19">
        <v>2</v>
      </c>
      <c r="C23" s="20" t="s">
        <v>64</v>
      </c>
      <c r="D23" s="21">
        <v>4210</v>
      </c>
      <c r="E23" s="50">
        <v>170000</v>
      </c>
      <c r="F23" s="50">
        <v>120000</v>
      </c>
      <c r="G23" s="50">
        <v>500000</v>
      </c>
      <c r="H23" s="16"/>
    </row>
    <row r="24" spans="1:7" s="5" customFormat="1" ht="36.75" customHeight="1" thickBot="1">
      <c r="A24" s="83"/>
      <c r="B24" s="19">
        <v>3</v>
      </c>
      <c r="C24" s="20" t="s">
        <v>20</v>
      </c>
      <c r="D24" s="21">
        <v>4240</v>
      </c>
      <c r="E24" s="66">
        <v>5000</v>
      </c>
      <c r="F24" s="66">
        <v>5000</v>
      </c>
      <c r="G24" s="50">
        <v>5000</v>
      </c>
    </row>
    <row r="25" spans="1:7" s="5" customFormat="1" ht="18.75" customHeight="1" thickBot="1">
      <c r="A25" s="81"/>
      <c r="B25" s="83">
        <v>4</v>
      </c>
      <c r="C25" s="24" t="s">
        <v>21</v>
      </c>
      <c r="D25" s="75">
        <v>4300</v>
      </c>
      <c r="E25" s="76">
        <f>SUM(E26:E33)</f>
        <v>431487</v>
      </c>
      <c r="F25" s="76">
        <f>SUM(F26:F33)</f>
        <v>431487</v>
      </c>
      <c r="G25" s="55">
        <f>SUM(G26:G33)</f>
        <v>688000</v>
      </c>
    </row>
    <row r="26" spans="1:7" ht="32.25" customHeight="1">
      <c r="A26" s="81"/>
      <c r="B26" s="81"/>
      <c r="C26" s="22" t="s">
        <v>47</v>
      </c>
      <c r="D26" s="111"/>
      <c r="E26" s="102">
        <v>431487</v>
      </c>
      <c r="F26" s="102">
        <v>431487</v>
      </c>
      <c r="G26" s="78">
        <v>688000</v>
      </c>
    </row>
    <row r="27" spans="1:7" ht="37.5" customHeight="1">
      <c r="A27" s="81"/>
      <c r="B27" s="81"/>
      <c r="C27" s="4" t="s">
        <v>65</v>
      </c>
      <c r="D27" s="112"/>
      <c r="E27" s="103"/>
      <c r="F27" s="103"/>
      <c r="G27" s="79"/>
    </row>
    <row r="28" spans="1:7" ht="35.25" customHeight="1">
      <c r="A28" s="81"/>
      <c r="B28" s="81"/>
      <c r="C28" s="4" t="s">
        <v>48</v>
      </c>
      <c r="D28" s="112"/>
      <c r="E28" s="103"/>
      <c r="F28" s="103"/>
      <c r="G28" s="79"/>
    </row>
    <row r="29" spans="1:7" ht="24" customHeight="1">
      <c r="A29" s="81"/>
      <c r="B29" s="81"/>
      <c r="C29" s="4" t="s">
        <v>28</v>
      </c>
      <c r="D29" s="112"/>
      <c r="E29" s="103"/>
      <c r="F29" s="103"/>
      <c r="G29" s="79"/>
    </row>
    <row r="30" spans="1:7" ht="18.75" customHeight="1">
      <c r="A30" s="81"/>
      <c r="B30" s="81"/>
      <c r="C30" s="4" t="s">
        <v>49</v>
      </c>
      <c r="D30" s="112"/>
      <c r="E30" s="103"/>
      <c r="F30" s="103"/>
      <c r="G30" s="79"/>
    </row>
    <row r="31" spans="1:7" ht="18.75" customHeight="1">
      <c r="A31" s="81"/>
      <c r="B31" s="81"/>
      <c r="C31" s="4" t="s">
        <v>51</v>
      </c>
      <c r="D31" s="112"/>
      <c r="E31" s="103"/>
      <c r="F31" s="103"/>
      <c r="G31" s="79"/>
    </row>
    <row r="32" spans="1:7" ht="18.75" customHeight="1">
      <c r="A32" s="81"/>
      <c r="B32" s="81"/>
      <c r="C32" s="4" t="s">
        <v>54</v>
      </c>
      <c r="D32" s="112"/>
      <c r="E32" s="103"/>
      <c r="F32" s="103"/>
      <c r="G32" s="79"/>
    </row>
    <row r="33" spans="1:7" ht="18" customHeight="1" thickBot="1">
      <c r="A33" s="81"/>
      <c r="B33" s="82"/>
      <c r="C33" s="25" t="s">
        <v>43</v>
      </c>
      <c r="D33" s="113"/>
      <c r="E33" s="110"/>
      <c r="F33" s="103"/>
      <c r="G33" s="109"/>
    </row>
    <row r="34" spans="1:7" s="5" customFormat="1" ht="30.75" customHeight="1" thickBot="1">
      <c r="A34" s="81"/>
      <c r="B34" s="84">
        <v>5</v>
      </c>
      <c r="C34" s="24" t="s">
        <v>22</v>
      </c>
      <c r="D34" s="21">
        <v>2440</v>
      </c>
      <c r="E34" s="67">
        <f>SUM(E35:E37)</f>
        <v>27900</v>
      </c>
      <c r="F34" s="74">
        <f>SUM(F35:F37)</f>
        <v>20729.5</v>
      </c>
      <c r="G34" s="56">
        <f>SUM(G35:G37)</f>
        <v>40000</v>
      </c>
    </row>
    <row r="35" spans="1:7" ht="28.5" customHeight="1">
      <c r="A35" s="81"/>
      <c r="B35" s="81"/>
      <c r="C35" s="23" t="s">
        <v>23</v>
      </c>
      <c r="D35" s="111"/>
      <c r="E35" s="114">
        <v>27900</v>
      </c>
      <c r="F35" s="98">
        <v>20729.5</v>
      </c>
      <c r="G35" s="107">
        <v>40000</v>
      </c>
    </row>
    <row r="36" spans="1:7" ht="28.5" customHeight="1">
      <c r="A36" s="81"/>
      <c r="B36" s="81"/>
      <c r="C36" s="25" t="s">
        <v>24</v>
      </c>
      <c r="D36" s="112"/>
      <c r="E36" s="98"/>
      <c r="F36" s="98"/>
      <c r="G36" s="108"/>
    </row>
    <row r="37" spans="1:7" ht="48" customHeight="1" thickBot="1">
      <c r="A37" s="81"/>
      <c r="B37" s="81"/>
      <c r="C37" s="4" t="s">
        <v>67</v>
      </c>
      <c r="D37" s="112"/>
      <c r="E37" s="98"/>
      <c r="F37" s="98"/>
      <c r="G37" s="108"/>
    </row>
    <row r="38" spans="1:7" s="5" customFormat="1" ht="45.75" customHeight="1" thickBot="1">
      <c r="A38" s="81"/>
      <c r="B38" s="84">
        <v>6</v>
      </c>
      <c r="C38" s="42" t="s">
        <v>25</v>
      </c>
      <c r="D38" s="19" t="s">
        <v>26</v>
      </c>
      <c r="E38" s="67">
        <f>E39</f>
        <v>5000</v>
      </c>
      <c r="F38" s="67">
        <f>F39</f>
        <v>0</v>
      </c>
      <c r="G38" s="50">
        <f>G39</f>
        <v>5000</v>
      </c>
    </row>
    <row r="39" spans="1:7" ht="19.5" customHeight="1" thickBot="1">
      <c r="A39" s="81"/>
      <c r="B39" s="82"/>
      <c r="C39" s="26" t="s">
        <v>27</v>
      </c>
      <c r="D39" s="13"/>
      <c r="E39" s="68">
        <v>5000</v>
      </c>
      <c r="F39" s="68">
        <v>0</v>
      </c>
      <c r="G39" s="57">
        <v>5000</v>
      </c>
    </row>
    <row r="40" spans="1:7" ht="19.5" customHeight="1" thickBot="1">
      <c r="A40" s="81"/>
      <c r="B40" s="35">
        <v>7</v>
      </c>
      <c r="C40" s="38" t="s">
        <v>58</v>
      </c>
      <c r="D40" s="45">
        <v>6050</v>
      </c>
      <c r="E40" s="69">
        <f>SUM(E41:E44)</f>
        <v>85000</v>
      </c>
      <c r="F40" s="69">
        <f>SUM(F41:F44)</f>
        <v>66197.2</v>
      </c>
      <c r="G40" s="52">
        <f>SUM(G41:G44)</f>
        <v>210000</v>
      </c>
    </row>
    <row r="41" spans="1:7" ht="26.25" customHeight="1">
      <c r="A41" s="81"/>
      <c r="B41" s="35"/>
      <c r="C41" s="39" t="s">
        <v>57</v>
      </c>
      <c r="D41" s="44"/>
      <c r="E41" s="58">
        <v>10000</v>
      </c>
      <c r="F41" s="58">
        <v>0</v>
      </c>
      <c r="G41" s="58">
        <v>10000</v>
      </c>
    </row>
    <row r="42" spans="1:7" ht="26.25" customHeight="1">
      <c r="A42" s="81"/>
      <c r="B42" s="35"/>
      <c r="C42" s="39" t="s">
        <v>62</v>
      </c>
      <c r="D42" s="36"/>
      <c r="E42" s="47"/>
      <c r="F42" s="47"/>
      <c r="G42" s="47">
        <v>100000</v>
      </c>
    </row>
    <row r="43" spans="1:7" ht="26.25" customHeight="1">
      <c r="A43" s="81"/>
      <c r="B43" s="35"/>
      <c r="C43" s="73" t="s">
        <v>63</v>
      </c>
      <c r="D43" s="36"/>
      <c r="E43" s="47"/>
      <c r="F43" s="47"/>
      <c r="G43" s="47">
        <v>100000</v>
      </c>
    </row>
    <row r="44" spans="1:7" ht="26.25" customHeight="1" thickBot="1">
      <c r="A44" s="81"/>
      <c r="B44" s="35"/>
      <c r="C44" s="40" t="s">
        <v>59</v>
      </c>
      <c r="D44" s="37"/>
      <c r="E44" s="59">
        <v>75000</v>
      </c>
      <c r="F44" s="59">
        <v>66197.2</v>
      </c>
      <c r="G44" s="59">
        <v>0</v>
      </c>
    </row>
    <row r="45" spans="1:7" s="5" customFormat="1" ht="43.5" customHeight="1" thickBot="1">
      <c r="A45" s="81"/>
      <c r="B45" s="84">
        <v>8</v>
      </c>
      <c r="C45" s="43" t="s">
        <v>29</v>
      </c>
      <c r="D45" s="19" t="s">
        <v>30</v>
      </c>
      <c r="E45" s="67">
        <f>SUM(E46)</f>
        <v>38100</v>
      </c>
      <c r="F45" s="67">
        <f>SUM(F46)</f>
        <v>38100</v>
      </c>
      <c r="G45" s="50">
        <f>SUM(G46)</f>
        <v>15000</v>
      </c>
    </row>
    <row r="46" spans="1:7" s="5" customFormat="1" ht="43.5" customHeight="1">
      <c r="A46" s="81"/>
      <c r="B46" s="81"/>
      <c r="C46" s="23" t="s">
        <v>42</v>
      </c>
      <c r="D46" s="81"/>
      <c r="E46" s="97">
        <v>38100</v>
      </c>
      <c r="F46" s="97">
        <v>38100</v>
      </c>
      <c r="G46" s="91">
        <v>15000</v>
      </c>
    </row>
    <row r="47" spans="1:7" s="5" customFormat="1" ht="43.5" customHeight="1">
      <c r="A47" s="81"/>
      <c r="B47" s="81"/>
      <c r="C47" s="25" t="s">
        <v>56</v>
      </c>
      <c r="D47" s="81"/>
      <c r="E47" s="98"/>
      <c r="F47" s="98"/>
      <c r="G47" s="92"/>
    </row>
    <row r="48" spans="1:7" s="5" customFormat="1" ht="26.25" customHeight="1">
      <c r="A48" s="81"/>
      <c r="B48" s="81"/>
      <c r="C48" s="37" t="s">
        <v>66</v>
      </c>
      <c r="D48" s="81"/>
      <c r="E48" s="98"/>
      <c r="F48" s="98"/>
      <c r="G48" s="92"/>
    </row>
    <row r="49" spans="1:7" ht="29.25" customHeight="1" thickBot="1">
      <c r="A49" s="81"/>
      <c r="B49" s="82"/>
      <c r="C49" s="61" t="s">
        <v>55</v>
      </c>
      <c r="D49" s="81"/>
      <c r="E49" s="99"/>
      <c r="F49" s="99"/>
      <c r="G49" s="93"/>
    </row>
    <row r="50" spans="1:7" s="5" customFormat="1" ht="44.25" customHeight="1" thickBot="1">
      <c r="A50" s="81"/>
      <c r="B50" s="84">
        <v>9</v>
      </c>
      <c r="C50" s="24" t="s">
        <v>31</v>
      </c>
      <c r="D50" s="21" t="s">
        <v>32</v>
      </c>
      <c r="E50" s="67">
        <f>E51+E53+E54</f>
        <v>67000</v>
      </c>
      <c r="F50" s="67">
        <f>F51+F53+F54</f>
        <v>60000</v>
      </c>
      <c r="G50" s="50">
        <f>SUM(G51)</f>
        <v>222973</v>
      </c>
    </row>
    <row r="51" spans="1:7" ht="31.5" customHeight="1">
      <c r="A51" s="81"/>
      <c r="B51" s="81"/>
      <c r="C51" s="23" t="s">
        <v>41</v>
      </c>
      <c r="D51" s="88"/>
      <c r="E51" s="94">
        <v>67000</v>
      </c>
      <c r="F51" s="94">
        <v>60000</v>
      </c>
      <c r="G51" s="85">
        <v>222973</v>
      </c>
    </row>
    <row r="52" spans="1:7" ht="31.5" customHeight="1">
      <c r="A52" s="81"/>
      <c r="B52" s="81"/>
      <c r="C52" s="23" t="s">
        <v>69</v>
      </c>
      <c r="D52" s="88"/>
      <c r="E52" s="94"/>
      <c r="F52" s="94"/>
      <c r="G52" s="85"/>
    </row>
    <row r="53" spans="1:7" ht="41.25" customHeight="1">
      <c r="A53" s="81"/>
      <c r="B53" s="81"/>
      <c r="C53" s="4" t="s">
        <v>40</v>
      </c>
      <c r="D53" s="88"/>
      <c r="E53" s="95"/>
      <c r="F53" s="95"/>
      <c r="G53" s="86"/>
    </row>
    <row r="54" spans="1:7" ht="42.75" customHeight="1" thickBot="1">
      <c r="A54" s="81"/>
      <c r="B54" s="82"/>
      <c r="C54" s="25" t="s">
        <v>52</v>
      </c>
      <c r="D54" s="88"/>
      <c r="E54" s="96"/>
      <c r="F54" s="96"/>
      <c r="G54" s="87"/>
    </row>
    <row r="55" spans="1:7" s="5" customFormat="1" ht="18" customHeight="1" thickBot="1">
      <c r="A55" s="81"/>
      <c r="B55" s="84">
        <v>10</v>
      </c>
      <c r="C55" s="24" t="s">
        <v>33</v>
      </c>
      <c r="D55" s="21" t="s">
        <v>34</v>
      </c>
      <c r="E55" s="67">
        <f>SUM(E56)</f>
        <v>10000</v>
      </c>
      <c r="F55" s="67">
        <f>SUM(F56)</f>
        <v>10000</v>
      </c>
      <c r="G55" s="50">
        <f>SUM(G56)</f>
        <v>0</v>
      </c>
    </row>
    <row r="56" spans="1:7" ht="27" customHeight="1">
      <c r="A56" s="82"/>
      <c r="B56" s="82"/>
      <c r="C56" s="31" t="s">
        <v>46</v>
      </c>
      <c r="D56" s="23"/>
      <c r="E56" s="70">
        <v>10000</v>
      </c>
      <c r="F56" s="70">
        <v>10000</v>
      </c>
      <c r="G56" s="51">
        <v>0</v>
      </c>
    </row>
    <row r="57" spans="1:7" s="5" customFormat="1" ht="25.5" customHeight="1">
      <c r="A57" s="80" t="s">
        <v>35</v>
      </c>
      <c r="B57" s="8"/>
      <c r="C57" s="11" t="s">
        <v>36</v>
      </c>
      <c r="D57" s="6"/>
      <c r="E57" s="71">
        <f>E20-E21</f>
        <v>49417.26000000001</v>
      </c>
      <c r="F57" s="71">
        <f>F20-F21</f>
        <v>437390.56000000006</v>
      </c>
      <c r="G57" s="49">
        <f>G20-G21</f>
        <v>0</v>
      </c>
    </row>
    <row r="58" spans="1:7" ht="16.5" customHeight="1">
      <c r="A58" s="82"/>
      <c r="B58" s="7"/>
      <c r="C58" s="12" t="s">
        <v>37</v>
      </c>
      <c r="D58" s="4"/>
      <c r="E58" s="72" t="s">
        <v>53</v>
      </c>
      <c r="F58" s="72">
        <v>387973</v>
      </c>
      <c r="G58" s="60" t="s">
        <v>53</v>
      </c>
    </row>
    <row r="59" spans="1:7" s="5" customFormat="1" ht="19.5" customHeight="1">
      <c r="A59" s="8" t="s">
        <v>38</v>
      </c>
      <c r="B59" s="8"/>
      <c r="C59" s="8" t="s">
        <v>39</v>
      </c>
      <c r="D59" s="6"/>
      <c r="E59" s="71">
        <f>E57+E21</f>
        <v>891904.26</v>
      </c>
      <c r="F59" s="71">
        <f>F57+F21</f>
        <v>1191904.26</v>
      </c>
      <c r="G59" s="49">
        <f>G57+G21</f>
        <v>1688973</v>
      </c>
    </row>
  </sheetData>
  <mergeCells count="38">
    <mergeCell ref="D14:D18"/>
    <mergeCell ref="G35:G37"/>
    <mergeCell ref="G26:G33"/>
    <mergeCell ref="F14:F18"/>
    <mergeCell ref="E26:E33"/>
    <mergeCell ref="D26:D33"/>
    <mergeCell ref="D35:D37"/>
    <mergeCell ref="E35:E37"/>
    <mergeCell ref="F35:F37"/>
    <mergeCell ref="A6:A7"/>
    <mergeCell ref="D6:D7"/>
    <mergeCell ref="B6:B7"/>
    <mergeCell ref="B1:D1"/>
    <mergeCell ref="C6:C7"/>
    <mergeCell ref="E6:E7"/>
    <mergeCell ref="E14:E18"/>
    <mergeCell ref="F51:F54"/>
    <mergeCell ref="F26:F33"/>
    <mergeCell ref="G51:G54"/>
    <mergeCell ref="D46:D49"/>
    <mergeCell ref="D51:D54"/>
    <mergeCell ref="G6:G7"/>
    <mergeCell ref="G14:G18"/>
    <mergeCell ref="G46:G49"/>
    <mergeCell ref="F6:F7"/>
    <mergeCell ref="E51:E54"/>
    <mergeCell ref="E46:E49"/>
    <mergeCell ref="F46:F49"/>
    <mergeCell ref="A57:A58"/>
    <mergeCell ref="B55:B56"/>
    <mergeCell ref="B25:B33"/>
    <mergeCell ref="B34:B37"/>
    <mergeCell ref="B38:B39"/>
    <mergeCell ref="B45:B49"/>
    <mergeCell ref="A9:A12"/>
    <mergeCell ref="A13:A19"/>
    <mergeCell ref="A21:A56"/>
    <mergeCell ref="B50:B54"/>
  </mergeCells>
  <printOptions horizontalCentered="1"/>
  <pageMargins left="0.27" right="0.32" top="0.77" bottom="0.77" header="0.18" footer="0.5118110236220472"/>
  <pageSetup horizontalDpi="600" verticalDpi="600" orientation="portrait" paperSize="9" scale="70" r:id="rId1"/>
  <headerFooter alignWithMargins="0">
    <oddHeader>&amp;RZałącznik nr 8 do uchwały  nr XXIX/413/09 Rady Miejskiej w Nysie z dnia 4 lutego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2009-02-05T07:45:36Z</cp:lastPrinted>
  <dcterms:created xsi:type="dcterms:W3CDTF">2004-10-11T13:06:28Z</dcterms:created>
  <dcterms:modified xsi:type="dcterms:W3CDTF">2009-02-05T07:45:39Z</dcterms:modified>
  <cp:category/>
  <cp:version/>
  <cp:contentType/>
  <cp:contentStatus/>
</cp:coreProperties>
</file>