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<sst xmlns="http://schemas.openxmlformats.org/spreadsheetml/2006/main" count="120" uniqueCount="71">
  <si>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</si>
  <si>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</si>
  <si>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</si>
  <si>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</si>
  <si>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</si>
  <si>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</si>
  <si>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</si>
  <si>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</si>
  <si>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</si>
  <si>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</si>
  <si>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</si>
  <si>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</si>
  <si>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</si>
  <si>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</si>
  <si>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</si>
  <si>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</si>
  <si>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</si>
  <si>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</si>
  <si>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</si>
  <si>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</si>
  <si>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</si>
  <si>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</si>
  <si>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</si>
  <si>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</si>
  <si>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</si>
  <si>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</si>
  <si>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</si>
  <si>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</si>
  <si>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</si>
  <si>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</si>
  <si>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</si>
  <si>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</si>
  <si>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</si>
  <si>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</si>
  <si>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</si>
  <si>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</si>
  <si>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</si>
  <si>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</si>
  <si>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</si>
  <si>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Różne formy edukacji ekologicznej</t>
  </si>
  <si>
    <t>Dział 900 – Gospodarka komunalna i ochrona środowiska</t>
  </si>
  <si>
    <t>Rozdział 90011 - Gminny Fundusz Ochrony Środowiska i Gospodarki Wodnej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</si>
  <si>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</si>
  <si>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</si>
  <si>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</si>
  <si>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</si>
  <si>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</si>
  <si>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</si>
  <si>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</si>
  <si>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</si>
  <si>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Wydatki inwestycyjne jednostek budżetowych</t>
  </si>
  <si>
    <t>Plan na 2009</t>
  </si>
  <si>
    <t>Zakup  materiałów  i  wyposażenia /kosze, pojemniki  do segregacji odpadów, drzewa i krzewy, dyspergenty i środki pianotwórcze  inne materiał itp../</t>
  </si>
  <si>
    <t>Pielęgnacja i wycinka drzewostanu, utrzymanie gminnych terenów zielonych w tym nasadzenia drzew i krzewów oraz utrzymanie gminnych terenów leśnych</t>
  </si>
  <si>
    <t>Zakup przenośnej motopompy pożarniczej</t>
  </si>
  <si>
    <t>Dofinansowanie utworzenia miejsc gromadzenia odpadów komunalnych</t>
  </si>
  <si>
    <t>Różne szkolenia</t>
  </si>
  <si>
    <t>Modernizacja ogrzewania w Wiejskim Domu Kultury w Złotogłowicach wraz z przyłączami</t>
  </si>
  <si>
    <t>Zmiany w wyszczególnieniu</t>
  </si>
  <si>
    <t>Wyszczególnienie po zmianach</t>
  </si>
  <si>
    <t>Dotacja dla dla NOR Nysa na zadanie związane z melioracją agrotechniczna dna lasu w Skorochowie</t>
  </si>
  <si>
    <t>Dofinansowanie dla Koła Łowickiego "ŁOŚ" na zadanie związanie z odbudową populacji bażanta</t>
  </si>
  <si>
    <t>Modernizacja rowu melioracyjnego we wsi Iława wraz z dokumentacją</t>
  </si>
  <si>
    <t>Dofinansowanie zakupu worków i pojemników do selektywnej zbiórki odpadów</t>
  </si>
  <si>
    <t>Zwiększyć</t>
  </si>
  <si>
    <t>Zmniejszyć</t>
  </si>
  <si>
    <t>Plan na 2009 po zmianach</t>
  </si>
  <si>
    <t>zakup pojemników do selektywnej zbiórki odpadów</t>
  </si>
  <si>
    <t>Kary i grzywny osoby fizyczne</t>
  </si>
  <si>
    <t>Kary i grzywny osoby prawne</t>
  </si>
  <si>
    <t>Wydatki na zakupy inwestycyjne jednostek budżetowych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</si>
</sst>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7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178" fontId="2" fillId="0" borderId="9" xfId="0" applyNumberFormat="1" applyFont="1" applyFill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178" fontId="2" fillId="0" borderId="14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78" fontId="1" fillId="0" borderId="2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178" fontId="2" fillId="0" borderId="1" xfId="0" applyNumberFormat="1" applyFont="1" applyBorder="1" applyAlignment="1">
      <alignment vertical="top"/>
    </xf>
    <xf numFmtId="178" fontId="2" fillId="0" borderId="5" xfId="0" applyNumberFormat="1" applyFont="1" applyFill="1" applyBorder="1" applyAlignment="1">
      <alignment vertical="top"/>
    </xf>
    <xf numFmtId="178" fontId="2" fillId="0" borderId="5" xfId="0" applyNumberFormat="1" applyFont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3" xfId="0" applyNumberFormat="1" applyFont="1" applyFill="1" applyBorder="1" applyAlignment="1">
      <alignment vertical="top"/>
    </xf>
    <xf numFmtId="178" fontId="2" fillId="0" borderId="23" xfId="0" applyNumberFormat="1" applyFont="1" applyFill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2" fillId="0" borderId="24" xfId="0" applyNumberFormat="1" applyFont="1" applyBorder="1" applyAlignment="1">
      <alignment vertical="top"/>
    </xf>
    <xf numFmtId="178" fontId="2" fillId="0" borderId="2" xfId="0" applyNumberFormat="1" applyFont="1" applyFill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178" fontId="2" fillId="0" borderId="1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wrapText="1"/>
    </xf>
    <xf numFmtId="0" fontId="1" fillId="0" borderId="0" xfId="0" applyFont="1" applyBorder="1" applyAlignment="1">
      <alignment/>
    </xf>
    <xf numFmtId="178" fontId="2" fillId="0" borderId="24" xfId="0" applyNumberFormat="1" applyFont="1" applyBorder="1" applyAlignment="1">
      <alignment horizontal="center" vertical="top"/>
    </xf>
    <xf numFmtId="178" fontId="1" fillId="0" borderId="23" xfId="0" applyNumberFormat="1" applyFont="1" applyBorder="1" applyAlignment="1">
      <alignment vertical="top"/>
    </xf>
    <xf numFmtId="178" fontId="1" fillId="0" borderId="24" xfId="0" applyNumberFormat="1" applyFont="1" applyBorder="1" applyAlignment="1">
      <alignment vertical="top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8" fontId="2" fillId="0" borderId="1" xfId="0" applyNumberFormat="1" applyFont="1" applyBorder="1" applyAlignment="1">
      <alignment horizontal="center" vertical="top"/>
    </xf>
    <xf numFmtId="178" fontId="2" fillId="0" borderId="3" xfId="0" applyNumberFormat="1" applyFont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178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178" fontId="2" fillId="0" borderId="24" xfId="0" applyNumberFormat="1" applyFont="1" applyFill="1" applyBorder="1" applyAlignment="1">
      <alignment vertical="top"/>
    </xf>
    <xf numFmtId="0" fontId="1" fillId="0" borderId="24" xfId="0" applyFont="1" applyFill="1" applyBorder="1" applyAlignment="1">
      <alignment/>
    </xf>
    <xf numFmtId="178" fontId="2" fillId="0" borderId="2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1" fontId="2" fillId="0" borderId="0" xfId="0" applyNumberFormat="1" applyFont="1" applyBorder="1" applyAlignment="1">
      <alignment horizontal="center" vertical="top" wrapText="1"/>
    </xf>
    <xf numFmtId="41" fontId="2" fillId="0" borderId="29" xfId="0" applyNumberFormat="1" applyFont="1" applyBorder="1" applyAlignment="1">
      <alignment horizontal="center" vertical="top" wrapText="1"/>
    </xf>
    <xf numFmtId="41" fontId="2" fillId="0" borderId="10" xfId="0" applyNumberFormat="1" applyFont="1" applyBorder="1" applyAlignment="1">
      <alignment horizontal="center" vertical="top" wrapText="1"/>
    </xf>
    <xf numFmtId="41" fontId="2" fillId="0" borderId="30" xfId="0" applyNumberFormat="1" applyFont="1" applyBorder="1" applyAlignment="1">
      <alignment horizontal="center" vertical="top" wrapText="1"/>
    </xf>
    <xf numFmtId="41" fontId="2" fillId="0" borderId="22" xfId="0" applyNumberFormat="1" applyFont="1" applyBorder="1" applyAlignment="1">
      <alignment horizontal="center" vertical="top" wrapText="1"/>
    </xf>
    <xf numFmtId="178" fontId="1" fillId="0" borderId="31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178" fontId="1" fillId="0" borderId="23" xfId="0" applyNumberFormat="1" applyFont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1" fillId="0" borderId="24" xfId="0" applyNumberFormat="1" applyFont="1" applyBorder="1" applyAlignment="1">
      <alignment vertical="top"/>
    </xf>
    <xf numFmtId="0" fontId="2" fillId="0" borderId="2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78" fontId="1" fillId="0" borderId="4" xfId="0" applyNumberFormat="1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178" fontId="1" fillId="0" borderId="3" xfId="0" applyNumberFormat="1" applyFont="1" applyFill="1" applyBorder="1" applyAlignment="1">
      <alignment vertical="top"/>
    </xf>
    <xf numFmtId="178" fontId="1" fillId="0" borderId="4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9.421875" style="1" customWidth="1"/>
    <col min="5" max="7" width="14.57421875" style="1" customWidth="1"/>
    <col min="8" max="8" width="29.28125" style="1" customWidth="1"/>
    <col min="9" max="9" width="46.421875" style="1" customWidth="1"/>
    <col min="10" max="10" width="14.57421875" style="1" customWidth="1"/>
    <col min="11" max="16384" width="9.140625" style="1" customWidth="1"/>
  </cols>
  <sheetData>
    <row r="1" spans="3:7" ht="25.5" customHeight="1">
      <c r="C1" s="3" t="s">
        <v>40</v>
      </c>
      <c r="E1" s="70"/>
      <c r="F1" s="70"/>
      <c r="G1" s="70"/>
    </row>
    <row r="2" spans="3:7" ht="13.5" customHeight="1">
      <c r="C2" s="3" t="s">
        <v>41</v>
      </c>
      <c r="E2" s="70"/>
      <c r="F2" s="109"/>
      <c r="G2" s="70"/>
    </row>
    <row r="3" spans="5:7" ht="12.75" customHeight="1">
      <c r="E3" s="70"/>
      <c r="F3" s="109"/>
      <c r="G3" s="70"/>
    </row>
    <row r="4" ht="20.25" customHeight="1" thickBot="1"/>
    <row r="5" spans="1:10" ht="13.5" customHeight="1">
      <c r="A5" s="125" t="s">
        <v>0</v>
      </c>
      <c r="B5" s="125"/>
      <c r="C5" s="125" t="s">
        <v>1</v>
      </c>
      <c r="D5" s="125" t="s">
        <v>2</v>
      </c>
      <c r="E5" s="112" t="s">
        <v>51</v>
      </c>
      <c r="F5" s="110" t="s">
        <v>65</v>
      </c>
      <c r="G5" s="110" t="s">
        <v>64</v>
      </c>
      <c r="H5" s="134" t="s">
        <v>58</v>
      </c>
      <c r="I5" s="112" t="s">
        <v>59</v>
      </c>
      <c r="J5" s="110" t="s">
        <v>66</v>
      </c>
    </row>
    <row r="6" spans="1:10" ht="13.5" thickBot="1">
      <c r="A6" s="126"/>
      <c r="B6" s="126"/>
      <c r="C6" s="126"/>
      <c r="D6" s="126"/>
      <c r="E6" s="113"/>
      <c r="F6" s="111"/>
      <c r="G6" s="111"/>
      <c r="H6" s="135"/>
      <c r="I6" s="113"/>
      <c r="J6" s="111"/>
    </row>
    <row r="7" spans="1:10" ht="13.5" thickBot="1">
      <c r="A7" s="21">
        <v>1</v>
      </c>
      <c r="B7" s="16">
        <v>2</v>
      </c>
      <c r="C7" s="16">
        <v>3</v>
      </c>
      <c r="D7" s="16">
        <v>4</v>
      </c>
      <c r="E7" s="23">
        <v>5</v>
      </c>
      <c r="F7" s="23">
        <v>6</v>
      </c>
      <c r="G7" s="23">
        <v>7</v>
      </c>
      <c r="H7" s="15">
        <v>8</v>
      </c>
      <c r="I7" s="23">
        <v>9</v>
      </c>
      <c r="J7" s="15">
        <v>10</v>
      </c>
    </row>
    <row r="8" spans="1:10" s="5" customFormat="1" ht="31.5" customHeight="1">
      <c r="A8" s="121" t="s">
        <v>3</v>
      </c>
      <c r="B8" s="33"/>
      <c r="C8" s="6" t="s">
        <v>4</v>
      </c>
      <c r="D8" s="8"/>
      <c r="E8" s="24">
        <f>E9+E10-E11</f>
        <v>539117.6799999999</v>
      </c>
      <c r="F8" s="24"/>
      <c r="G8" s="24"/>
      <c r="H8" s="19"/>
      <c r="I8" s="44" t="s">
        <v>4</v>
      </c>
      <c r="J8" s="19">
        <f>J9+J10-J11</f>
        <v>539117.6799999999</v>
      </c>
    </row>
    <row r="9" spans="1:10" ht="15" customHeight="1">
      <c r="A9" s="123"/>
      <c r="B9" s="34">
        <v>1</v>
      </c>
      <c r="C9" s="4" t="s">
        <v>5</v>
      </c>
      <c r="D9" s="4"/>
      <c r="E9" s="25">
        <v>491100.48</v>
      </c>
      <c r="F9" s="25"/>
      <c r="G9" s="25"/>
      <c r="H9" s="25"/>
      <c r="I9" s="45" t="s">
        <v>5</v>
      </c>
      <c r="J9" s="56">
        <v>491100.48</v>
      </c>
    </row>
    <row r="10" spans="1:10" ht="12.75">
      <c r="A10" s="123"/>
      <c r="B10" s="34">
        <v>2</v>
      </c>
      <c r="C10" s="4" t="s">
        <v>6</v>
      </c>
      <c r="D10" s="4"/>
      <c r="E10" s="25">
        <v>49417.2</v>
      </c>
      <c r="F10" s="25"/>
      <c r="G10" s="25"/>
      <c r="H10" s="25"/>
      <c r="I10" s="45" t="s">
        <v>6</v>
      </c>
      <c r="J10" s="56">
        <v>49417.2</v>
      </c>
    </row>
    <row r="11" spans="1:10" ht="16.5" customHeight="1" thickBot="1">
      <c r="A11" s="122"/>
      <c r="B11" s="35">
        <v>3</v>
      </c>
      <c r="C11" s="13" t="s">
        <v>7</v>
      </c>
      <c r="D11" s="13"/>
      <c r="E11" s="25">
        <v>1400</v>
      </c>
      <c r="F11" s="25"/>
      <c r="G11" s="25"/>
      <c r="H11" s="25"/>
      <c r="I11" s="46" t="s">
        <v>7</v>
      </c>
      <c r="J11" s="56">
        <v>1400</v>
      </c>
    </row>
    <row r="12" spans="1:10" s="5" customFormat="1" ht="13.5" thickBot="1">
      <c r="A12" s="121" t="s">
        <v>8</v>
      </c>
      <c r="B12" s="121">
        <v>1</v>
      </c>
      <c r="C12" s="29" t="s">
        <v>9</v>
      </c>
      <c r="D12" s="12">
        <v>69</v>
      </c>
      <c r="E12" s="20">
        <f>E19+E13</f>
        <v>1301000</v>
      </c>
      <c r="F12" s="68"/>
      <c r="G12" s="67">
        <f>G18</f>
        <v>17729.91</v>
      </c>
      <c r="H12" s="37"/>
      <c r="I12" s="31" t="s">
        <v>9</v>
      </c>
      <c r="J12" s="57">
        <f>J13+J18+J19</f>
        <v>1318729.91</v>
      </c>
    </row>
    <row r="13" spans="1:10" ht="30" customHeight="1">
      <c r="A13" s="123"/>
      <c r="B13" s="123"/>
      <c r="C13" s="47" t="s">
        <v>10</v>
      </c>
      <c r="D13" s="132">
        <v>69</v>
      </c>
      <c r="E13" s="114">
        <v>1300000</v>
      </c>
      <c r="F13" s="72"/>
      <c r="G13" s="72"/>
      <c r="H13" s="133"/>
      <c r="I13" s="47" t="s">
        <v>10</v>
      </c>
      <c r="J13" s="131">
        <v>1300000</v>
      </c>
    </row>
    <row r="14" spans="1:10" ht="27" customHeight="1">
      <c r="A14" s="123"/>
      <c r="B14" s="123"/>
      <c r="C14" s="48" t="s">
        <v>11</v>
      </c>
      <c r="D14" s="130"/>
      <c r="E14" s="115"/>
      <c r="F14" s="62"/>
      <c r="G14" s="62"/>
      <c r="H14" s="128"/>
      <c r="I14" s="48" t="s">
        <v>11</v>
      </c>
      <c r="J14" s="115"/>
    </row>
    <row r="15" spans="1:10" ht="19.5" customHeight="1">
      <c r="A15" s="123"/>
      <c r="B15" s="123"/>
      <c r="C15" s="48" t="s">
        <v>12</v>
      </c>
      <c r="D15" s="130"/>
      <c r="E15" s="115"/>
      <c r="F15" s="62"/>
      <c r="G15" s="62"/>
      <c r="H15" s="128"/>
      <c r="I15" s="48" t="s">
        <v>12</v>
      </c>
      <c r="J15" s="115"/>
    </row>
    <row r="16" spans="1:10" ht="42" customHeight="1">
      <c r="A16" s="123"/>
      <c r="B16" s="123"/>
      <c r="C16" s="48" t="s">
        <v>13</v>
      </c>
      <c r="D16" s="130"/>
      <c r="E16" s="115"/>
      <c r="F16" s="62"/>
      <c r="G16" s="62"/>
      <c r="H16" s="128"/>
      <c r="I16" s="48" t="s">
        <v>13</v>
      </c>
      <c r="J16" s="115"/>
    </row>
    <row r="17" spans="1:10" ht="71.25" customHeight="1" thickBot="1">
      <c r="A17" s="123"/>
      <c r="B17" s="123"/>
      <c r="C17" s="49" t="s">
        <v>14</v>
      </c>
      <c r="D17" s="130"/>
      <c r="E17" s="116"/>
      <c r="F17" s="62"/>
      <c r="G17" s="62"/>
      <c r="H17" s="128"/>
      <c r="I17" s="49" t="s">
        <v>14</v>
      </c>
      <c r="J17" s="116"/>
    </row>
    <row r="18" spans="1:10" ht="17.25" customHeight="1" thickBot="1">
      <c r="A18" s="127"/>
      <c r="B18" s="32">
        <v>2</v>
      </c>
      <c r="C18" s="17" t="s">
        <v>68</v>
      </c>
      <c r="D18" s="14">
        <v>57</v>
      </c>
      <c r="E18" s="95"/>
      <c r="F18" s="95"/>
      <c r="G18" s="58">
        <v>17729.91</v>
      </c>
      <c r="H18" s="96"/>
      <c r="I18" s="91" t="s">
        <v>68</v>
      </c>
      <c r="J18" s="41">
        <v>17729.91</v>
      </c>
    </row>
    <row r="19" spans="1:10" ht="13.5" thickBot="1">
      <c r="A19" s="122"/>
      <c r="B19" s="75">
        <v>3</v>
      </c>
      <c r="C19" s="17" t="s">
        <v>69</v>
      </c>
      <c r="D19" s="14">
        <v>58</v>
      </c>
      <c r="E19" s="95">
        <v>1000</v>
      </c>
      <c r="F19" s="58"/>
      <c r="G19" s="58"/>
      <c r="H19" s="97"/>
      <c r="I19" s="91" t="s">
        <v>69</v>
      </c>
      <c r="J19" s="41">
        <v>1000</v>
      </c>
    </row>
    <row r="20" spans="1:10" s="5" customFormat="1" ht="23.25" customHeight="1" thickBot="1">
      <c r="A20" s="32" t="s">
        <v>15</v>
      </c>
      <c r="B20" s="32"/>
      <c r="C20" s="51" t="s">
        <v>16</v>
      </c>
      <c r="D20" s="11"/>
      <c r="E20" s="59">
        <f>E12+E8</f>
        <v>1840117.68</v>
      </c>
      <c r="F20" s="59"/>
      <c r="G20" s="59"/>
      <c r="H20" s="36"/>
      <c r="I20" s="51" t="s">
        <v>16</v>
      </c>
      <c r="J20" s="59">
        <f>J8+J12</f>
        <v>1857847.5899999999</v>
      </c>
    </row>
    <row r="21" spans="1:10" s="5" customFormat="1" ht="24.75" customHeight="1" thickBot="1">
      <c r="A21" s="121" t="s">
        <v>17</v>
      </c>
      <c r="B21" s="28"/>
      <c r="C21" s="52" t="s">
        <v>18</v>
      </c>
      <c r="D21" s="10"/>
      <c r="E21" s="60">
        <f>E22+E23+E24+E25+E35+E40+E43+E48+E50+E33</f>
        <v>1790700</v>
      </c>
      <c r="F21" s="60"/>
      <c r="G21" s="60"/>
      <c r="H21" s="38"/>
      <c r="I21" s="52" t="s">
        <v>18</v>
      </c>
      <c r="J21" s="60">
        <f>J22+J23+J24+J25+J35+J40+J43+J48+J50+J33+J46</f>
        <v>1808429.91</v>
      </c>
    </row>
    <row r="22" spans="1:10" s="5" customFormat="1" ht="18" customHeight="1" thickBot="1">
      <c r="A22" s="123"/>
      <c r="B22" s="32">
        <v>1</v>
      </c>
      <c r="C22" s="31" t="s">
        <v>45</v>
      </c>
      <c r="D22" s="12">
        <v>4170</v>
      </c>
      <c r="E22" s="57">
        <v>3000</v>
      </c>
      <c r="F22" s="57"/>
      <c r="G22" s="57"/>
      <c r="H22" s="98"/>
      <c r="I22" s="31" t="s">
        <v>45</v>
      </c>
      <c r="J22" s="57">
        <v>3000</v>
      </c>
    </row>
    <row r="23" spans="1:10" s="5" customFormat="1" ht="41.25" customHeight="1" thickBot="1">
      <c r="A23" s="123"/>
      <c r="B23" s="32">
        <v>2</v>
      </c>
      <c r="C23" s="31" t="s">
        <v>52</v>
      </c>
      <c r="D23" s="12">
        <v>4210</v>
      </c>
      <c r="E23" s="57">
        <v>250000</v>
      </c>
      <c r="F23" s="57"/>
      <c r="G23" s="57"/>
      <c r="H23" s="99"/>
      <c r="I23" s="31" t="s">
        <v>52</v>
      </c>
      <c r="J23" s="57">
        <v>250000</v>
      </c>
    </row>
    <row r="24" spans="1:10" s="5" customFormat="1" ht="36.75" customHeight="1" thickBot="1">
      <c r="A24" s="123"/>
      <c r="B24" s="32">
        <v>3</v>
      </c>
      <c r="C24" s="31" t="s">
        <v>19</v>
      </c>
      <c r="D24" s="12">
        <v>4240</v>
      </c>
      <c r="E24" s="57">
        <v>5000</v>
      </c>
      <c r="F24" s="57"/>
      <c r="G24" s="57"/>
      <c r="H24" s="98"/>
      <c r="I24" s="66" t="s">
        <v>19</v>
      </c>
      <c r="J24" s="57">
        <v>5000</v>
      </c>
    </row>
    <row r="25" spans="1:10" s="5" customFormat="1" ht="18.75" customHeight="1" thickBot="1">
      <c r="A25" s="123"/>
      <c r="B25" s="121">
        <v>4</v>
      </c>
      <c r="C25" s="31" t="s">
        <v>20</v>
      </c>
      <c r="D25" s="12">
        <v>4300</v>
      </c>
      <c r="E25" s="61">
        <f>SUM(E26:E32)</f>
        <v>783727</v>
      </c>
      <c r="F25" s="57"/>
      <c r="G25" s="61"/>
      <c r="H25" s="57"/>
      <c r="I25" s="92" t="s">
        <v>20</v>
      </c>
      <c r="J25" s="61">
        <f>SUM(J26:J32)</f>
        <v>783727</v>
      </c>
    </row>
    <row r="26" spans="1:10" ht="32.25" customHeight="1">
      <c r="A26" s="123"/>
      <c r="B26" s="123"/>
      <c r="C26" s="83" t="s">
        <v>42</v>
      </c>
      <c r="D26" s="106"/>
      <c r="E26" s="118">
        <v>783727</v>
      </c>
      <c r="F26" s="72"/>
      <c r="G26" s="72"/>
      <c r="H26" s="118"/>
      <c r="I26" s="93" t="s">
        <v>42</v>
      </c>
      <c r="J26" s="118">
        <v>783727</v>
      </c>
    </row>
    <row r="27" spans="1:10" ht="43.5" customHeight="1">
      <c r="A27" s="123"/>
      <c r="B27" s="123"/>
      <c r="C27" s="48" t="s">
        <v>53</v>
      </c>
      <c r="D27" s="107"/>
      <c r="E27" s="119"/>
      <c r="F27" s="62"/>
      <c r="G27" s="62"/>
      <c r="H27" s="119"/>
      <c r="I27" s="48" t="s">
        <v>53</v>
      </c>
      <c r="J27" s="119"/>
    </row>
    <row r="28" spans="1:10" ht="43.5" customHeight="1">
      <c r="A28" s="123"/>
      <c r="B28" s="123"/>
      <c r="C28" s="48" t="s">
        <v>43</v>
      </c>
      <c r="D28" s="107"/>
      <c r="E28" s="119"/>
      <c r="F28" s="62"/>
      <c r="G28" s="62"/>
      <c r="H28" s="119"/>
      <c r="I28" s="48" t="s">
        <v>43</v>
      </c>
      <c r="J28" s="119"/>
    </row>
    <row r="29" spans="1:10" ht="18.75" customHeight="1">
      <c r="A29" s="123"/>
      <c r="B29" s="123"/>
      <c r="C29" s="48" t="s">
        <v>44</v>
      </c>
      <c r="D29" s="107"/>
      <c r="E29" s="119"/>
      <c r="F29" s="62"/>
      <c r="G29" s="62"/>
      <c r="H29" s="119"/>
      <c r="I29" s="48" t="s">
        <v>44</v>
      </c>
      <c r="J29" s="119"/>
    </row>
    <row r="30" spans="1:10" ht="18.75" customHeight="1">
      <c r="A30" s="123"/>
      <c r="B30" s="123"/>
      <c r="C30" s="48" t="s">
        <v>46</v>
      </c>
      <c r="D30" s="107"/>
      <c r="E30" s="119"/>
      <c r="F30" s="62"/>
      <c r="G30" s="62"/>
      <c r="H30" s="119"/>
      <c r="I30" s="48" t="s">
        <v>46</v>
      </c>
      <c r="J30" s="119"/>
    </row>
    <row r="31" spans="1:10" ht="18.75" customHeight="1">
      <c r="A31" s="123"/>
      <c r="B31" s="123"/>
      <c r="C31" s="48" t="s">
        <v>49</v>
      </c>
      <c r="D31" s="107"/>
      <c r="E31" s="119"/>
      <c r="F31" s="62"/>
      <c r="G31" s="62"/>
      <c r="H31" s="119"/>
      <c r="I31" s="48" t="s">
        <v>49</v>
      </c>
      <c r="J31" s="119"/>
    </row>
    <row r="32" spans="1:10" ht="18" customHeight="1" thickBot="1">
      <c r="A32" s="123"/>
      <c r="B32" s="122"/>
      <c r="C32" s="49" t="s">
        <v>39</v>
      </c>
      <c r="D32" s="108"/>
      <c r="E32" s="120"/>
      <c r="F32" s="73"/>
      <c r="G32" s="73"/>
      <c r="H32" s="120"/>
      <c r="I32" s="48" t="s">
        <v>39</v>
      </c>
      <c r="J32" s="120"/>
    </row>
    <row r="33" spans="1:10" ht="18" customHeight="1" thickBot="1">
      <c r="A33" s="123"/>
      <c r="B33" s="30">
        <v>5</v>
      </c>
      <c r="C33" s="17" t="s">
        <v>27</v>
      </c>
      <c r="D33" s="74">
        <v>4700</v>
      </c>
      <c r="E33" s="63">
        <f>SUM(E34)</f>
        <v>6000</v>
      </c>
      <c r="F33" s="58"/>
      <c r="G33" s="63"/>
      <c r="H33" s="58"/>
      <c r="I33" s="50" t="s">
        <v>27</v>
      </c>
      <c r="J33" s="63">
        <f>SUM(J34)</f>
        <v>6000</v>
      </c>
    </row>
    <row r="34" spans="1:10" ht="18" customHeight="1" thickBot="1">
      <c r="A34" s="123"/>
      <c r="B34" s="28"/>
      <c r="C34" s="84" t="s">
        <v>56</v>
      </c>
      <c r="D34" s="74"/>
      <c r="E34" s="63">
        <v>6000</v>
      </c>
      <c r="F34" s="58"/>
      <c r="G34" s="63"/>
      <c r="H34" s="95"/>
      <c r="I34" s="84" t="s">
        <v>56</v>
      </c>
      <c r="J34" s="63">
        <v>6000</v>
      </c>
    </row>
    <row r="35" spans="1:10" s="5" customFormat="1" ht="42" customHeight="1" thickBot="1">
      <c r="A35" s="123"/>
      <c r="B35" s="121">
        <v>6</v>
      </c>
      <c r="C35" s="85" t="s">
        <v>21</v>
      </c>
      <c r="D35" s="12">
        <v>2440</v>
      </c>
      <c r="E35" s="57">
        <f>SUM(E36:E39)</f>
        <v>40000</v>
      </c>
      <c r="F35" s="57"/>
      <c r="G35" s="57"/>
      <c r="H35" s="98"/>
      <c r="I35" s="53" t="s">
        <v>21</v>
      </c>
      <c r="J35" s="64">
        <f>SUM(J36:J39)</f>
        <v>40000</v>
      </c>
    </row>
    <row r="36" spans="1:10" ht="28.5" customHeight="1">
      <c r="A36" s="123"/>
      <c r="B36" s="123"/>
      <c r="C36" s="47" t="s">
        <v>22</v>
      </c>
      <c r="D36" s="106"/>
      <c r="E36" s="117">
        <v>40000</v>
      </c>
      <c r="F36" s="43"/>
      <c r="G36" s="43"/>
      <c r="H36" s="106"/>
      <c r="I36" s="47" t="s">
        <v>22</v>
      </c>
      <c r="J36" s="136">
        <v>40000</v>
      </c>
    </row>
    <row r="37" spans="1:10" ht="28.5" customHeight="1">
      <c r="A37" s="123"/>
      <c r="B37" s="123"/>
      <c r="C37" s="49" t="s">
        <v>23</v>
      </c>
      <c r="D37" s="107"/>
      <c r="E37" s="117"/>
      <c r="F37" s="43"/>
      <c r="G37" s="43"/>
      <c r="H37" s="107"/>
      <c r="I37" s="49" t="s">
        <v>23</v>
      </c>
      <c r="J37" s="117"/>
    </row>
    <row r="38" spans="1:10" ht="37.5" customHeight="1">
      <c r="A38" s="123"/>
      <c r="B38" s="123"/>
      <c r="C38" s="45" t="s">
        <v>60</v>
      </c>
      <c r="D38" s="107"/>
      <c r="E38" s="117"/>
      <c r="F38" s="43"/>
      <c r="G38" s="43"/>
      <c r="H38" s="107"/>
      <c r="I38" s="48" t="s">
        <v>60</v>
      </c>
      <c r="J38" s="117"/>
    </row>
    <row r="39" spans="1:10" ht="39.75" customHeight="1" thickBot="1">
      <c r="A39" s="123"/>
      <c r="B39" s="122"/>
      <c r="C39" s="54" t="s">
        <v>61</v>
      </c>
      <c r="D39" s="107"/>
      <c r="E39" s="117"/>
      <c r="F39" s="43"/>
      <c r="G39" s="43"/>
      <c r="H39" s="108"/>
      <c r="I39" s="54" t="s">
        <v>61</v>
      </c>
      <c r="J39" s="137"/>
    </row>
    <row r="40" spans="1:10" s="5" customFormat="1" ht="45.75" customHeight="1" thickBot="1">
      <c r="A40" s="123"/>
      <c r="B40" s="121">
        <v>7</v>
      </c>
      <c r="C40" s="66" t="s">
        <v>24</v>
      </c>
      <c r="D40" s="100" t="s">
        <v>25</v>
      </c>
      <c r="E40" s="57">
        <v>205000</v>
      </c>
      <c r="F40" s="57"/>
      <c r="G40" s="57"/>
      <c r="H40" s="98"/>
      <c r="I40" s="52" t="s">
        <v>24</v>
      </c>
      <c r="J40" s="64">
        <f>J41+J42</f>
        <v>205000</v>
      </c>
    </row>
    <row r="41" spans="1:10" s="5" customFormat="1" ht="45.75" customHeight="1">
      <c r="A41" s="123"/>
      <c r="B41" s="123"/>
      <c r="C41" s="86" t="s">
        <v>63</v>
      </c>
      <c r="D41" s="7"/>
      <c r="E41" s="59">
        <v>200000</v>
      </c>
      <c r="F41" s="59"/>
      <c r="G41" s="59"/>
      <c r="H41" s="69"/>
      <c r="I41" s="82" t="s">
        <v>63</v>
      </c>
      <c r="J41" s="19">
        <v>200000</v>
      </c>
    </row>
    <row r="42" spans="1:10" ht="19.5" customHeight="1" thickBot="1">
      <c r="A42" s="123"/>
      <c r="B42" s="122"/>
      <c r="C42" s="54" t="s">
        <v>26</v>
      </c>
      <c r="D42" s="9"/>
      <c r="E42" s="62">
        <v>5000</v>
      </c>
      <c r="F42" s="62"/>
      <c r="G42" s="62"/>
      <c r="H42" s="39"/>
      <c r="I42" s="54" t="s">
        <v>26</v>
      </c>
      <c r="J42" s="62">
        <v>5000</v>
      </c>
    </row>
    <row r="43" spans="1:10" ht="19.5" customHeight="1" thickBot="1">
      <c r="A43" s="123"/>
      <c r="B43" s="121">
        <v>8</v>
      </c>
      <c r="C43" s="50" t="s">
        <v>50</v>
      </c>
      <c r="D43" s="14">
        <v>6050</v>
      </c>
      <c r="E43" s="58">
        <v>260000</v>
      </c>
      <c r="F43" s="58"/>
      <c r="G43" s="58"/>
      <c r="H43" s="97"/>
      <c r="I43" s="94" t="s">
        <v>50</v>
      </c>
      <c r="J43" s="58">
        <f>SUM(J44)</f>
        <v>210000</v>
      </c>
    </row>
    <row r="44" spans="1:10" ht="29.25" customHeight="1">
      <c r="A44" s="123"/>
      <c r="B44" s="123"/>
      <c r="C44" s="47" t="s">
        <v>62</v>
      </c>
      <c r="D44" s="130"/>
      <c r="E44" s="105">
        <v>260000</v>
      </c>
      <c r="F44" s="105">
        <v>50000</v>
      </c>
      <c r="G44" s="105"/>
      <c r="H44" s="18"/>
      <c r="I44" s="48" t="s">
        <v>62</v>
      </c>
      <c r="J44" s="105">
        <v>210000</v>
      </c>
    </row>
    <row r="45" spans="1:10" ht="29.25" customHeight="1" thickBot="1">
      <c r="A45" s="123"/>
      <c r="B45" s="122"/>
      <c r="C45" s="48" t="s">
        <v>57</v>
      </c>
      <c r="D45" s="130"/>
      <c r="E45" s="105"/>
      <c r="F45" s="105"/>
      <c r="G45" s="105"/>
      <c r="H45" s="42"/>
      <c r="I45" s="47" t="s">
        <v>57</v>
      </c>
      <c r="J45" s="105"/>
    </row>
    <row r="46" spans="1:10" ht="43.5" customHeight="1">
      <c r="A46" s="123"/>
      <c r="B46" s="30">
        <v>9</v>
      </c>
      <c r="C46" s="87" t="s">
        <v>70</v>
      </c>
      <c r="D46" s="76">
        <v>6060</v>
      </c>
      <c r="E46" s="79"/>
      <c r="F46" s="79"/>
      <c r="G46" s="79">
        <v>50000</v>
      </c>
      <c r="H46" s="101"/>
      <c r="I46" s="77"/>
      <c r="J46" s="78">
        <v>50000</v>
      </c>
    </row>
    <row r="47" spans="1:10" ht="43.5" customHeight="1" thickBot="1">
      <c r="A47" s="123"/>
      <c r="B47" s="28"/>
      <c r="C47" s="48" t="s">
        <v>67</v>
      </c>
      <c r="D47" s="76"/>
      <c r="E47" s="78"/>
      <c r="F47" s="78"/>
      <c r="G47" s="78">
        <v>50000</v>
      </c>
      <c r="H47" s="42"/>
      <c r="I47" s="81"/>
      <c r="J47" s="71">
        <v>50000</v>
      </c>
    </row>
    <row r="48" spans="1:10" s="5" customFormat="1" ht="43.5" customHeight="1" thickBot="1">
      <c r="A48" s="123"/>
      <c r="B48" s="121">
        <v>10</v>
      </c>
      <c r="C48" s="55" t="s">
        <v>28</v>
      </c>
      <c r="D48" s="102" t="s">
        <v>29</v>
      </c>
      <c r="E48" s="103">
        <v>15000</v>
      </c>
      <c r="F48" s="103"/>
      <c r="G48" s="103"/>
      <c r="H48" s="104"/>
      <c r="I48" s="53" t="s">
        <v>28</v>
      </c>
      <c r="J48" s="57">
        <v>15000</v>
      </c>
    </row>
    <row r="49" spans="1:10" s="5" customFormat="1" ht="26.25" customHeight="1" thickBot="1">
      <c r="A49" s="123"/>
      <c r="B49" s="122"/>
      <c r="C49" s="49" t="s">
        <v>54</v>
      </c>
      <c r="D49" s="22"/>
      <c r="E49" s="43">
        <v>15000</v>
      </c>
      <c r="F49" s="43"/>
      <c r="G49" s="43"/>
      <c r="H49" s="40"/>
      <c r="I49" s="49" t="s">
        <v>54</v>
      </c>
      <c r="J49" s="43">
        <v>15000</v>
      </c>
    </row>
    <row r="50" spans="1:10" s="5" customFormat="1" ht="54.75" customHeight="1" thickBot="1">
      <c r="A50" s="123"/>
      <c r="B50" s="121">
        <v>11</v>
      </c>
      <c r="C50" s="31" t="s">
        <v>30</v>
      </c>
      <c r="D50" s="12" t="s">
        <v>31</v>
      </c>
      <c r="E50" s="57">
        <f>SUM(E51)</f>
        <v>222973</v>
      </c>
      <c r="F50" s="57"/>
      <c r="G50" s="57">
        <v>17729.91</v>
      </c>
      <c r="H50" s="98"/>
      <c r="I50" s="31" t="s">
        <v>30</v>
      </c>
      <c r="J50" s="57">
        <f>SUM(J51)</f>
        <v>240702.91</v>
      </c>
    </row>
    <row r="51" spans="1:10" ht="31.5" customHeight="1">
      <c r="A51" s="123"/>
      <c r="B51" s="123"/>
      <c r="C51" s="47" t="s">
        <v>38</v>
      </c>
      <c r="D51" s="130"/>
      <c r="E51" s="131">
        <v>222973</v>
      </c>
      <c r="F51" s="62"/>
      <c r="G51" s="62">
        <v>17729.91</v>
      </c>
      <c r="H51" s="128"/>
      <c r="I51" s="47" t="s">
        <v>38</v>
      </c>
      <c r="J51" s="131">
        <v>240702.91</v>
      </c>
    </row>
    <row r="52" spans="1:10" ht="31.5" customHeight="1">
      <c r="A52" s="123"/>
      <c r="B52" s="123"/>
      <c r="C52" s="47" t="s">
        <v>55</v>
      </c>
      <c r="D52" s="130"/>
      <c r="E52" s="131"/>
      <c r="F52" s="62"/>
      <c r="G52" s="62"/>
      <c r="H52" s="128"/>
      <c r="I52" s="47" t="s">
        <v>55</v>
      </c>
      <c r="J52" s="131"/>
    </row>
    <row r="53" spans="1:10" ht="41.25" customHeight="1">
      <c r="A53" s="123"/>
      <c r="B53" s="123"/>
      <c r="C53" s="48" t="s">
        <v>37</v>
      </c>
      <c r="D53" s="130"/>
      <c r="E53" s="115"/>
      <c r="F53" s="62"/>
      <c r="G53" s="62"/>
      <c r="H53" s="128"/>
      <c r="I53" s="48" t="s">
        <v>37</v>
      </c>
      <c r="J53" s="115"/>
    </row>
    <row r="54" spans="1:10" ht="42.75" customHeight="1" thickBot="1">
      <c r="A54" s="122"/>
      <c r="B54" s="122"/>
      <c r="C54" s="49" t="s">
        <v>47</v>
      </c>
      <c r="D54" s="130"/>
      <c r="E54" s="116"/>
      <c r="F54" s="62"/>
      <c r="G54" s="62"/>
      <c r="H54" s="129"/>
      <c r="I54" s="49" t="s">
        <v>47</v>
      </c>
      <c r="J54" s="116"/>
    </row>
    <row r="55" spans="1:10" s="5" customFormat="1" ht="25.5" customHeight="1">
      <c r="A55" s="121" t="s">
        <v>32</v>
      </c>
      <c r="B55" s="121"/>
      <c r="C55" s="88" t="s">
        <v>33</v>
      </c>
      <c r="D55" s="6"/>
      <c r="E55" s="19">
        <f>E20-E21</f>
        <v>49417.679999999935</v>
      </c>
      <c r="F55" s="19"/>
      <c r="G55" s="19"/>
      <c r="H55" s="27"/>
      <c r="I55" s="88" t="s">
        <v>33</v>
      </c>
      <c r="J55" s="19">
        <f>J20-J21</f>
        <v>49417.679999999935</v>
      </c>
    </row>
    <row r="56" spans="1:10" ht="16.5" customHeight="1" thickBot="1">
      <c r="A56" s="122"/>
      <c r="B56" s="124"/>
      <c r="C56" s="89" t="s">
        <v>34</v>
      </c>
      <c r="D56" s="4"/>
      <c r="E56" s="65" t="s">
        <v>48</v>
      </c>
      <c r="F56" s="65"/>
      <c r="G56" s="65"/>
      <c r="H56" s="26"/>
      <c r="I56" s="89" t="s">
        <v>34</v>
      </c>
      <c r="J56" s="65" t="s">
        <v>48</v>
      </c>
    </row>
    <row r="57" spans="1:10" s="5" customFormat="1" ht="19.5" customHeight="1" thickBot="1">
      <c r="A57" s="32" t="s">
        <v>35</v>
      </c>
      <c r="B57" s="80"/>
      <c r="C57" s="90" t="s">
        <v>36</v>
      </c>
      <c r="D57" s="6"/>
      <c r="E57" s="19">
        <f>E55+E21</f>
        <v>1840117.68</v>
      </c>
      <c r="F57" s="19"/>
      <c r="G57" s="19"/>
      <c r="H57" s="27"/>
      <c r="I57" s="90" t="s">
        <v>36</v>
      </c>
      <c r="J57" s="19">
        <f>J55+J21</f>
        <v>1857847.5899999999</v>
      </c>
    </row>
  </sheetData>
  <mergeCells count="44">
    <mergeCell ref="I5:I6"/>
    <mergeCell ref="H13:H17"/>
    <mergeCell ref="H5:H6"/>
    <mergeCell ref="J51:J54"/>
    <mergeCell ref="J44:J45"/>
    <mergeCell ref="J5:J6"/>
    <mergeCell ref="J13:J17"/>
    <mergeCell ref="J26:J32"/>
    <mergeCell ref="J36:J39"/>
    <mergeCell ref="A8:A11"/>
    <mergeCell ref="A12:A19"/>
    <mergeCell ref="H51:H54"/>
    <mergeCell ref="H26:H32"/>
    <mergeCell ref="B12:B17"/>
    <mergeCell ref="D44:D45"/>
    <mergeCell ref="E51:E54"/>
    <mergeCell ref="D51:D54"/>
    <mergeCell ref="D13:D17"/>
    <mergeCell ref="D26:D32"/>
    <mergeCell ref="A5:A6"/>
    <mergeCell ref="D5:D6"/>
    <mergeCell ref="B5:B6"/>
    <mergeCell ref="C5:C6"/>
    <mergeCell ref="A55:A56"/>
    <mergeCell ref="B25:B32"/>
    <mergeCell ref="B35:B39"/>
    <mergeCell ref="B40:B42"/>
    <mergeCell ref="B48:B49"/>
    <mergeCell ref="B55:B56"/>
    <mergeCell ref="B43:B45"/>
    <mergeCell ref="A21:A54"/>
    <mergeCell ref="B50:B54"/>
    <mergeCell ref="F2:F3"/>
    <mergeCell ref="D36:D39"/>
    <mergeCell ref="F5:F6"/>
    <mergeCell ref="G5:G6"/>
    <mergeCell ref="E5:E6"/>
    <mergeCell ref="E13:E17"/>
    <mergeCell ref="E36:E39"/>
    <mergeCell ref="E26:E32"/>
    <mergeCell ref="E44:E45"/>
    <mergeCell ref="F44:F45"/>
    <mergeCell ref="G44:G45"/>
    <mergeCell ref="H36:H39"/>
  </mergeCells>
  <printOptions horizontalCentered="1"/>
  <pageMargins left="0.27" right="0.32" top="1.03" bottom="0.77" header="0.18" footer="0.5118110236220472"/>
  <pageSetup horizontalDpi="600" verticalDpi="600" orientation="portrait" paperSize="9" scale="45" r:id="rId1"/>
  <headerFooter alignWithMargins="0">
    <oddHeader>&amp;RZałącznik nr 5 do uchwały  nr XXXVI/554/09 Rady Miejskiej Nysie z dnia 23 września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2009-09-24T12:40:10Z</cp:lastPrinted>
  <dcterms:created xsi:type="dcterms:W3CDTF">2004-10-11T13:06:28Z</dcterms:created>
  <dcterms:modified xsi:type="dcterms:W3CDTF">2009-09-24T12:40:14Z</dcterms:modified>
  <cp:category/>
  <cp:version/>
  <cp:contentType/>
  <cp:contentStatus/>
</cp:coreProperties>
</file>