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<sst xmlns="http://schemas.openxmlformats.org/spreadsheetml/2006/main" count="115" uniqueCount="68">
  <si>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</si>
  <si>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</si>
  <si>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</si>
  <si>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</si>
  <si>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</si>
  <si>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</si>
  <si>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</si>
  <si>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</si>
  <si>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</si>
  <si>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</si>
  <si>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</si>
  <si>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</si>
  <si>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</si>
  <si>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</si>
  <si>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</si>
  <si>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</si>
  <si>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</si>
  <si>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</si>
  <si>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</si>
  <si>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</si>
  <si>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</si>
  <si>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</si>
  <si>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</si>
  <si>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</si>
  <si>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</si>
  <si>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</si>
  <si>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</si>
  <si>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</si>
  <si>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</si>
  <si>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</si>
  <si>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</si>
  <si>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</si>
  <si>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</si>
  <si>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</si>
  <si>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</si>
  <si>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</si>
  <si>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</si>
  <si>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</si>
  <si>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</si>
  <si>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</si>
  <si>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</si>
  <si>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</si>
  <si>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</si>
  <si>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</si>
  <si>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</si>
  <si>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</si>
  <si>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</si>
  <si>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</si>
  <si>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</si>
  <si>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</si>
  <si>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</si>
  <si>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Wykonanie dokumentacji modernizacji rowu melioracyjnego we wsi Iława</t>
  </si>
  <si>
    <t>Wydatki inwestycyjne jednostek budżetowych</t>
  </si>
  <si>
    <t>Plan na 2009</t>
  </si>
  <si>
    <t>Modernizacji rowu melioracyjnego we wsi Iława</t>
  </si>
  <si>
    <t>Modernizacja ogrzewania w Wiejskim Domu Kultury w Złotogłowicach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</si>
  <si>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</si>
  <si>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</si>
  <si>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</si>
  <si>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Dofinansowanie utworzenia miejsc gromadzenia odpadów komunalnych</t>
  </si>
  <si>
    <t>Różne szkolenia</t>
  </si>
  <si>
    <t>Modernizacja ogrzewania w Wiejskim Domu Kultury w Złotogłowicach wraz z przyłączami</t>
  </si>
  <si>
    <t>Zmiany w wyszczególnieniu</t>
  </si>
  <si>
    <t>Wyszczególnienie po zmianach</t>
  </si>
  <si>
    <t>Dotacja dla dla NOR Nysa na zadanie związane z melioracją agrotechniczna dna lasu w Skorochowie</t>
  </si>
  <si>
    <t>Dofinansowanie dla Koła Łowickiego "ŁOŚ" na zadanie związanie z odbudową populacji bażanta</t>
  </si>
  <si>
    <t>Dotacja dla NOR Nysa na zadanie związane z melioracją agrotechniczna dna lasu w Skorochowie</t>
  </si>
  <si>
    <t>Modernizacja rowu melioracyjnego we wsi Iława wraz z dokumentacją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</si>
</sst>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9" xfId="0" applyNumberFormat="1" applyFont="1" applyFill="1" applyBorder="1" applyAlignment="1">
      <alignment vertical="top"/>
    </xf>
    <xf numFmtId="178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178" fontId="2" fillId="0" borderId="10" xfId="0" applyNumberFormat="1" applyFont="1" applyFill="1" applyBorder="1" applyAlignment="1">
      <alignment vertical="top"/>
    </xf>
    <xf numFmtId="178" fontId="2" fillId="0" borderId="10" xfId="0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8" fontId="2" fillId="0" borderId="12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vertical="top"/>
    </xf>
    <xf numFmtId="178" fontId="1" fillId="0" borderId="15" xfId="0" applyNumberFormat="1" applyFont="1" applyBorder="1" applyAlignment="1">
      <alignment vertical="top"/>
    </xf>
    <xf numFmtId="178" fontId="2" fillId="0" borderId="12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178" fontId="2" fillId="0" borderId="26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178" fontId="2" fillId="0" borderId="24" xfId="0" applyNumberFormat="1" applyFont="1" applyBorder="1" applyAlignment="1">
      <alignment vertical="top"/>
    </xf>
    <xf numFmtId="178" fontId="1" fillId="0" borderId="24" xfId="0" applyNumberFormat="1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8" fontId="2" fillId="0" borderId="0" xfId="0" applyNumberFormat="1" applyFont="1" applyFill="1" applyBorder="1" applyAlignment="1">
      <alignment vertical="top"/>
    </xf>
    <xf numFmtId="178" fontId="2" fillId="0" borderId="27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178" fontId="2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178" fontId="1" fillId="0" borderId="2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vertical="top"/>
    </xf>
    <xf numFmtId="178" fontId="2" fillId="0" borderId="6" xfId="0" applyNumberFormat="1" applyFont="1" applyFill="1" applyBorder="1" applyAlignment="1">
      <alignment vertical="top"/>
    </xf>
    <xf numFmtId="178" fontId="2" fillId="0" borderId="6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34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35" xfId="0" applyNumberFormat="1" applyFont="1" applyBorder="1" applyAlignment="1">
      <alignment vertical="top"/>
    </xf>
    <xf numFmtId="178" fontId="2" fillId="0" borderId="2" xfId="0" applyNumberFormat="1" applyFont="1" applyFill="1" applyBorder="1" applyAlignment="1">
      <alignment vertical="top"/>
    </xf>
    <xf numFmtId="178" fontId="2" fillId="0" borderId="35" xfId="0" applyNumberFormat="1" applyFont="1" applyFill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178" fontId="1" fillId="0" borderId="35" xfId="0" applyNumberFormat="1" applyFont="1" applyBorder="1" applyAlignment="1">
      <alignment vertical="top"/>
    </xf>
    <xf numFmtId="178" fontId="1" fillId="0" borderId="3" xfId="0" applyNumberFormat="1" applyFont="1" applyFill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41" fontId="2" fillId="0" borderId="36" xfId="0" applyNumberFormat="1" applyFont="1" applyBorder="1" applyAlignment="1">
      <alignment horizontal="center" vertical="top" wrapText="1"/>
    </xf>
    <xf numFmtId="41" fontId="2" fillId="0" borderId="3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178" fontId="1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2" fillId="0" borderId="34" xfId="0" applyNumberFormat="1" applyFont="1" applyBorder="1" applyAlignment="1">
      <alignment horizontal="center" vertical="top"/>
    </xf>
    <xf numFmtId="178" fontId="2" fillId="0" borderId="2" xfId="0" applyNumberFormat="1" applyFont="1" applyBorder="1" applyAlignment="1">
      <alignment horizontal="center" vertical="top"/>
    </xf>
    <xf numFmtId="178" fontId="2" fillId="0" borderId="35" xfId="0" applyNumberFormat="1" applyFont="1" applyBorder="1" applyAlignment="1">
      <alignment horizontal="center" vertical="top"/>
    </xf>
    <xf numFmtId="41" fontId="2" fillId="0" borderId="3" xfId="0" applyNumberFormat="1" applyFont="1" applyBorder="1" applyAlignment="1">
      <alignment horizontal="center" vertical="top" wrapText="1"/>
    </xf>
    <xf numFmtId="41" fontId="2" fillId="0" borderId="35" xfId="0" applyNumberFormat="1" applyFont="1" applyBorder="1" applyAlignment="1">
      <alignment horizontal="center" vertical="top" wrapText="1"/>
    </xf>
    <xf numFmtId="178" fontId="1" fillId="0" borderId="34" xfId="0" applyNumberFormat="1" applyFont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1" fillId="0" borderId="4" xfId="0" applyNumberFormat="1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178" fontId="1" fillId="0" borderId="36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 vertical="top"/>
    </xf>
    <xf numFmtId="178" fontId="1" fillId="0" borderId="33" xfId="0" applyNumberFormat="1" applyFont="1" applyBorder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vertical="top"/>
    </xf>
    <xf numFmtId="0" fontId="1" fillId="0" borderId="3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="60" workbookViewId="0" topLeftCell="A1">
      <selection activeCell="C5" sqref="C5:C6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12.7109375" style="1" customWidth="1"/>
    <col min="5" max="5" width="14.57421875" style="1" customWidth="1"/>
    <col min="6" max="6" width="37.28125" style="1" customWidth="1"/>
    <col min="7" max="7" width="46.421875" style="1" customWidth="1"/>
    <col min="8" max="8" width="14.57421875" style="1" customWidth="1"/>
    <col min="9" max="16384" width="9.140625" style="1" customWidth="1"/>
  </cols>
  <sheetData>
    <row r="1" ht="25.5" customHeight="1">
      <c r="C1" s="3" t="s">
        <v>41</v>
      </c>
    </row>
    <row r="2" ht="13.5" customHeight="1">
      <c r="C2" s="3" t="s">
        <v>42</v>
      </c>
    </row>
    <row r="3" ht="12.75" customHeight="1"/>
    <row r="4" ht="20.25" customHeight="1" thickBot="1"/>
    <row r="5" spans="1:8" ht="13.5" customHeight="1">
      <c r="A5" s="145" t="s">
        <v>0</v>
      </c>
      <c r="B5" s="145"/>
      <c r="C5" s="145" t="s">
        <v>1</v>
      </c>
      <c r="D5" s="145" t="s">
        <v>2</v>
      </c>
      <c r="E5" s="122" t="s">
        <v>53</v>
      </c>
      <c r="F5" s="125" t="s">
        <v>62</v>
      </c>
      <c r="G5" s="122" t="s">
        <v>63</v>
      </c>
      <c r="H5" s="133" t="s">
        <v>53</v>
      </c>
    </row>
    <row r="6" spans="1:8" ht="13.5" thickBot="1">
      <c r="A6" s="146"/>
      <c r="B6" s="146"/>
      <c r="C6" s="146"/>
      <c r="D6" s="146"/>
      <c r="E6" s="123"/>
      <c r="F6" s="126"/>
      <c r="G6" s="123"/>
      <c r="H6" s="134"/>
    </row>
    <row r="7" spans="1:8" ht="13.5" thickBot="1">
      <c r="A7" s="29">
        <v>1</v>
      </c>
      <c r="B7" s="20">
        <v>2</v>
      </c>
      <c r="C7" s="20">
        <v>3</v>
      </c>
      <c r="D7" s="20">
        <v>4</v>
      </c>
      <c r="E7" s="31">
        <v>5</v>
      </c>
      <c r="F7" s="19">
        <v>6</v>
      </c>
      <c r="G7" s="31">
        <v>7</v>
      </c>
      <c r="H7" s="19">
        <v>5</v>
      </c>
    </row>
    <row r="8" spans="1:8" s="5" customFormat="1" ht="31.5" customHeight="1">
      <c r="A8" s="138" t="s">
        <v>3</v>
      </c>
      <c r="B8" s="58"/>
      <c r="C8" s="6" t="s">
        <v>4</v>
      </c>
      <c r="D8" s="8"/>
      <c r="E8" s="32">
        <f>E9+E10-E11</f>
        <v>539117.6799999999</v>
      </c>
      <c r="F8" s="25"/>
      <c r="G8" s="86" t="s">
        <v>4</v>
      </c>
      <c r="H8" s="25">
        <f>H9+H10-H11</f>
        <v>539117.6799999999</v>
      </c>
    </row>
    <row r="9" spans="1:8" ht="15" customHeight="1">
      <c r="A9" s="139"/>
      <c r="B9" s="59">
        <v>1</v>
      </c>
      <c r="C9" s="4" t="s">
        <v>5</v>
      </c>
      <c r="D9" s="4"/>
      <c r="E9" s="33">
        <v>491100.48</v>
      </c>
      <c r="F9" s="33"/>
      <c r="G9" s="87" t="s">
        <v>5</v>
      </c>
      <c r="H9" s="107">
        <v>491100.48</v>
      </c>
    </row>
    <row r="10" spans="1:8" ht="12.75">
      <c r="A10" s="139"/>
      <c r="B10" s="59">
        <v>2</v>
      </c>
      <c r="C10" s="4" t="s">
        <v>6</v>
      </c>
      <c r="D10" s="4"/>
      <c r="E10" s="33">
        <v>49417.2</v>
      </c>
      <c r="F10" s="33"/>
      <c r="G10" s="87" t="s">
        <v>6</v>
      </c>
      <c r="H10" s="107">
        <v>49417.2</v>
      </c>
    </row>
    <row r="11" spans="1:8" ht="16.5" customHeight="1" thickBot="1">
      <c r="A11" s="140"/>
      <c r="B11" s="60">
        <v>3</v>
      </c>
      <c r="C11" s="17" t="s">
        <v>7</v>
      </c>
      <c r="D11" s="17"/>
      <c r="E11" s="33">
        <v>1400</v>
      </c>
      <c r="F11" s="33"/>
      <c r="G11" s="88" t="s">
        <v>7</v>
      </c>
      <c r="H11" s="107">
        <v>1400</v>
      </c>
    </row>
    <row r="12" spans="1:8" s="5" customFormat="1" ht="13.5" thickBot="1">
      <c r="A12" s="138" t="s">
        <v>8</v>
      </c>
      <c r="B12" s="138">
        <v>1</v>
      </c>
      <c r="C12" s="44" t="s">
        <v>9</v>
      </c>
      <c r="D12" s="16">
        <v>69</v>
      </c>
      <c r="E12" s="26">
        <f>E13</f>
        <v>1300000</v>
      </c>
      <c r="F12" s="64"/>
      <c r="G12" s="50" t="s">
        <v>9</v>
      </c>
      <c r="H12" s="108">
        <f>H13</f>
        <v>1300000</v>
      </c>
    </row>
    <row r="13" spans="1:8" ht="30" customHeight="1">
      <c r="A13" s="139"/>
      <c r="B13" s="139"/>
      <c r="C13" s="49" t="s">
        <v>10</v>
      </c>
      <c r="D13" s="150">
        <v>69</v>
      </c>
      <c r="E13" s="152">
        <v>1300000</v>
      </c>
      <c r="F13" s="124"/>
      <c r="G13" s="89" t="s">
        <v>10</v>
      </c>
      <c r="H13" s="127">
        <v>1300000</v>
      </c>
    </row>
    <row r="14" spans="1:8" ht="27" customHeight="1">
      <c r="A14" s="139"/>
      <c r="B14" s="139"/>
      <c r="C14" s="46" t="s">
        <v>11</v>
      </c>
      <c r="D14" s="150"/>
      <c r="E14" s="153"/>
      <c r="F14" s="124"/>
      <c r="G14" s="90" t="s">
        <v>11</v>
      </c>
      <c r="H14" s="128"/>
    </row>
    <row r="15" spans="1:8" ht="19.5" customHeight="1">
      <c r="A15" s="139"/>
      <c r="B15" s="139"/>
      <c r="C15" s="46" t="s">
        <v>12</v>
      </c>
      <c r="D15" s="150"/>
      <c r="E15" s="153"/>
      <c r="F15" s="124"/>
      <c r="G15" s="90" t="s">
        <v>12</v>
      </c>
      <c r="H15" s="128"/>
    </row>
    <row r="16" spans="1:8" ht="42" customHeight="1">
      <c r="A16" s="139"/>
      <c r="B16" s="139"/>
      <c r="C16" s="46" t="s">
        <v>13</v>
      </c>
      <c r="D16" s="150"/>
      <c r="E16" s="153"/>
      <c r="F16" s="124"/>
      <c r="G16" s="90" t="s">
        <v>13</v>
      </c>
      <c r="H16" s="128"/>
    </row>
    <row r="17" spans="1:8" ht="71.25" customHeight="1" thickBot="1">
      <c r="A17" s="139"/>
      <c r="B17" s="140"/>
      <c r="C17" s="47" t="s">
        <v>14</v>
      </c>
      <c r="D17" s="150"/>
      <c r="E17" s="154"/>
      <c r="F17" s="124"/>
      <c r="G17" s="91" t="s">
        <v>14</v>
      </c>
      <c r="H17" s="129"/>
    </row>
    <row r="18" spans="1:8" ht="13.5" thickBot="1">
      <c r="A18" s="140"/>
      <c r="B18" s="56">
        <v>2</v>
      </c>
      <c r="C18" s="53" t="s">
        <v>15</v>
      </c>
      <c r="D18" s="18">
        <v>58</v>
      </c>
      <c r="E18" s="34">
        <v>1000</v>
      </c>
      <c r="F18" s="65"/>
      <c r="G18" s="92" t="s">
        <v>15</v>
      </c>
      <c r="H18" s="109">
        <v>1000</v>
      </c>
    </row>
    <row r="19" spans="1:8" s="5" customFormat="1" ht="23.25" customHeight="1" thickBot="1">
      <c r="A19" s="57" t="s">
        <v>16</v>
      </c>
      <c r="B19" s="57"/>
      <c r="C19" s="54" t="s">
        <v>17</v>
      </c>
      <c r="D19" s="13"/>
      <c r="E19" s="35">
        <f>E18+E12+E8</f>
        <v>1840117.68</v>
      </c>
      <c r="F19" s="62"/>
      <c r="G19" s="93" t="s">
        <v>17</v>
      </c>
      <c r="H19" s="110">
        <f>H18+H12+H8</f>
        <v>1840117.68</v>
      </c>
    </row>
    <row r="20" spans="1:8" s="5" customFormat="1" ht="24.75" customHeight="1" thickBot="1">
      <c r="A20" s="138" t="s">
        <v>18</v>
      </c>
      <c r="B20" s="42"/>
      <c r="C20" s="55" t="s">
        <v>19</v>
      </c>
      <c r="D20" s="12"/>
      <c r="E20" s="36">
        <f>E21+E22+E23+E24+E34+E39+E41+E45+E47+E32</f>
        <v>1790700</v>
      </c>
      <c r="F20" s="66"/>
      <c r="G20" s="94" t="s">
        <v>19</v>
      </c>
      <c r="H20" s="111">
        <f>H21+H22+H23+H24+H34+H39+H41+H45+H47+H32</f>
        <v>1790700</v>
      </c>
    </row>
    <row r="21" spans="1:8" s="5" customFormat="1" ht="18" customHeight="1" thickBot="1">
      <c r="A21" s="139"/>
      <c r="B21" s="14">
        <v>1</v>
      </c>
      <c r="C21" s="15" t="s">
        <v>46</v>
      </c>
      <c r="D21" s="16">
        <v>4170</v>
      </c>
      <c r="E21" s="26">
        <v>3000</v>
      </c>
      <c r="F21" s="63"/>
      <c r="G21" s="95" t="s">
        <v>46</v>
      </c>
      <c r="H21" s="108">
        <v>3000</v>
      </c>
    </row>
    <row r="22" spans="1:8" s="5" customFormat="1" ht="41.25" customHeight="1" thickBot="1">
      <c r="A22" s="139"/>
      <c r="B22" s="14">
        <v>2</v>
      </c>
      <c r="C22" s="15" t="s">
        <v>56</v>
      </c>
      <c r="D22" s="16">
        <v>4210</v>
      </c>
      <c r="E22" s="26">
        <v>500000</v>
      </c>
      <c r="F22" s="67"/>
      <c r="G22" s="95" t="s">
        <v>56</v>
      </c>
      <c r="H22" s="108">
        <v>500000</v>
      </c>
    </row>
    <row r="23" spans="1:8" s="5" customFormat="1" ht="36.75" customHeight="1" thickBot="1">
      <c r="A23" s="139"/>
      <c r="B23" s="14">
        <v>3</v>
      </c>
      <c r="C23" s="15" t="s">
        <v>20</v>
      </c>
      <c r="D23" s="16">
        <v>4240</v>
      </c>
      <c r="E23" s="26">
        <v>5000</v>
      </c>
      <c r="F23" s="64"/>
      <c r="G23" s="96" t="s">
        <v>20</v>
      </c>
      <c r="H23" s="108">
        <v>5000</v>
      </c>
    </row>
    <row r="24" spans="1:8" s="5" customFormat="1" ht="18.75" customHeight="1" thickBot="1">
      <c r="A24" s="139"/>
      <c r="B24" s="138">
        <v>4</v>
      </c>
      <c r="C24" s="50" t="s">
        <v>21</v>
      </c>
      <c r="D24" s="57">
        <v>4300</v>
      </c>
      <c r="E24" s="37">
        <f>SUM(E25:E31)</f>
        <v>783727</v>
      </c>
      <c r="F24" s="82"/>
      <c r="G24" s="86" t="s">
        <v>21</v>
      </c>
      <c r="H24" s="112">
        <f>SUM(H25:H31)</f>
        <v>783727</v>
      </c>
    </row>
    <row r="25" spans="1:8" ht="32.25" customHeight="1">
      <c r="A25" s="139"/>
      <c r="B25" s="139"/>
      <c r="C25" s="45" t="s">
        <v>43</v>
      </c>
      <c r="D25" s="155"/>
      <c r="E25" s="142">
        <v>783727</v>
      </c>
      <c r="F25" s="142"/>
      <c r="G25" s="97" t="s">
        <v>43</v>
      </c>
      <c r="H25" s="135">
        <v>783727</v>
      </c>
    </row>
    <row r="26" spans="1:8" ht="43.5" customHeight="1">
      <c r="A26" s="139"/>
      <c r="B26" s="139"/>
      <c r="C26" s="46" t="s">
        <v>57</v>
      </c>
      <c r="D26" s="156"/>
      <c r="E26" s="143"/>
      <c r="F26" s="143"/>
      <c r="G26" s="87" t="s">
        <v>57</v>
      </c>
      <c r="H26" s="136"/>
    </row>
    <row r="27" spans="1:8" ht="43.5" customHeight="1">
      <c r="A27" s="139"/>
      <c r="B27" s="139"/>
      <c r="C27" s="46" t="s">
        <v>44</v>
      </c>
      <c r="D27" s="156"/>
      <c r="E27" s="143"/>
      <c r="F27" s="143"/>
      <c r="G27" s="87" t="s">
        <v>44</v>
      </c>
      <c r="H27" s="136"/>
    </row>
    <row r="28" spans="1:8" ht="18.75" customHeight="1">
      <c r="A28" s="139"/>
      <c r="B28" s="139"/>
      <c r="C28" s="46" t="s">
        <v>45</v>
      </c>
      <c r="D28" s="156"/>
      <c r="E28" s="143"/>
      <c r="F28" s="143"/>
      <c r="G28" s="87" t="s">
        <v>45</v>
      </c>
      <c r="H28" s="136"/>
    </row>
    <row r="29" spans="1:8" ht="18.75" customHeight="1">
      <c r="A29" s="139"/>
      <c r="B29" s="139"/>
      <c r="C29" s="46" t="s">
        <v>47</v>
      </c>
      <c r="D29" s="156"/>
      <c r="E29" s="143"/>
      <c r="F29" s="143"/>
      <c r="G29" s="87" t="s">
        <v>47</v>
      </c>
      <c r="H29" s="136"/>
    </row>
    <row r="30" spans="1:8" ht="18.75" customHeight="1">
      <c r="A30" s="139"/>
      <c r="B30" s="139"/>
      <c r="C30" s="46" t="s">
        <v>50</v>
      </c>
      <c r="D30" s="156"/>
      <c r="E30" s="143"/>
      <c r="F30" s="143"/>
      <c r="G30" s="87" t="s">
        <v>50</v>
      </c>
      <c r="H30" s="136"/>
    </row>
    <row r="31" spans="1:8" ht="18" customHeight="1" thickBot="1">
      <c r="A31" s="139"/>
      <c r="B31" s="140"/>
      <c r="C31" s="47" t="s">
        <v>40</v>
      </c>
      <c r="D31" s="157"/>
      <c r="E31" s="144"/>
      <c r="F31" s="144"/>
      <c r="G31" s="87" t="s">
        <v>40</v>
      </c>
      <c r="H31" s="119"/>
    </row>
    <row r="32" spans="1:8" ht="18" customHeight="1" thickBot="1">
      <c r="A32" s="139"/>
      <c r="B32" s="48">
        <v>5</v>
      </c>
      <c r="C32" s="70" t="s">
        <v>28</v>
      </c>
      <c r="D32" s="71">
        <v>4700</v>
      </c>
      <c r="E32" s="72">
        <f>SUM(E33)</f>
        <v>6000</v>
      </c>
      <c r="F32" s="75"/>
      <c r="G32" s="21" t="s">
        <v>28</v>
      </c>
      <c r="H32" s="114">
        <f>SUM(H33)</f>
        <v>6000</v>
      </c>
    </row>
    <row r="33" spans="1:8" ht="18" customHeight="1" thickBot="1">
      <c r="A33" s="139"/>
      <c r="B33" s="73"/>
      <c r="C33" s="23" t="s">
        <v>60</v>
      </c>
      <c r="D33" s="71"/>
      <c r="E33" s="72">
        <v>6000</v>
      </c>
      <c r="F33" s="76"/>
      <c r="G33" s="98" t="s">
        <v>60</v>
      </c>
      <c r="H33" s="114">
        <v>6000</v>
      </c>
    </row>
    <row r="34" spans="1:8" s="5" customFormat="1" ht="42" customHeight="1" thickBot="1">
      <c r="A34" s="139"/>
      <c r="B34" s="138">
        <v>6</v>
      </c>
      <c r="C34" s="74" t="s">
        <v>22</v>
      </c>
      <c r="D34" s="16">
        <v>2440</v>
      </c>
      <c r="E34" s="79">
        <f>SUM(E35:E38)</f>
        <v>40000</v>
      </c>
      <c r="F34" s="64"/>
      <c r="G34" s="99" t="s">
        <v>22</v>
      </c>
      <c r="H34" s="115">
        <f>SUM(H35:H38)</f>
        <v>40000</v>
      </c>
    </row>
    <row r="35" spans="1:8" ht="28.5" customHeight="1">
      <c r="A35" s="139"/>
      <c r="B35" s="139"/>
      <c r="C35" s="49" t="s">
        <v>23</v>
      </c>
      <c r="D35" s="155"/>
      <c r="E35" s="120">
        <v>40000</v>
      </c>
      <c r="F35" s="49"/>
      <c r="G35" s="89" t="s">
        <v>23</v>
      </c>
      <c r="H35" s="120">
        <v>40000</v>
      </c>
    </row>
    <row r="36" spans="1:8" ht="28.5" customHeight="1">
      <c r="A36" s="139"/>
      <c r="B36" s="139"/>
      <c r="C36" s="47" t="s">
        <v>24</v>
      </c>
      <c r="D36" s="156"/>
      <c r="E36" s="121"/>
      <c r="F36" s="51"/>
      <c r="G36" s="91" t="s">
        <v>24</v>
      </c>
      <c r="H36" s="121"/>
    </row>
    <row r="37" spans="1:8" ht="37.5" customHeight="1">
      <c r="A37" s="139"/>
      <c r="B37" s="139"/>
      <c r="C37" s="47"/>
      <c r="D37" s="156"/>
      <c r="E37" s="121"/>
      <c r="F37" s="81" t="s">
        <v>66</v>
      </c>
      <c r="G37" s="87" t="s">
        <v>64</v>
      </c>
      <c r="H37" s="121"/>
    </row>
    <row r="38" spans="1:8" ht="39.75" customHeight="1" thickBot="1">
      <c r="A38" s="139"/>
      <c r="B38" s="140"/>
      <c r="C38" s="47"/>
      <c r="D38" s="156"/>
      <c r="E38" s="137"/>
      <c r="F38" s="77" t="s">
        <v>65</v>
      </c>
      <c r="G38" s="100" t="s">
        <v>65</v>
      </c>
      <c r="H38" s="137"/>
    </row>
    <row r="39" spans="1:8" s="5" customFormat="1" ht="45.75" customHeight="1" thickBot="1">
      <c r="A39" s="139"/>
      <c r="B39" s="138">
        <v>7</v>
      </c>
      <c r="C39" s="50" t="s">
        <v>25</v>
      </c>
      <c r="D39" s="14" t="s">
        <v>26</v>
      </c>
      <c r="E39" s="80">
        <f>E40</f>
        <v>5000</v>
      </c>
      <c r="F39" s="83"/>
      <c r="G39" s="86" t="s">
        <v>25</v>
      </c>
      <c r="H39" s="116">
        <f>H40</f>
        <v>5000</v>
      </c>
    </row>
    <row r="40" spans="1:8" ht="19.5" customHeight="1" thickBot="1">
      <c r="A40" s="139"/>
      <c r="B40" s="140"/>
      <c r="C40" s="51" t="s">
        <v>27</v>
      </c>
      <c r="D40" s="11"/>
      <c r="E40" s="38">
        <v>5000</v>
      </c>
      <c r="F40" s="68"/>
      <c r="G40" s="100" t="s">
        <v>27</v>
      </c>
      <c r="H40" s="113">
        <v>5000</v>
      </c>
    </row>
    <row r="41" spans="1:8" ht="19.5" customHeight="1" thickBot="1">
      <c r="A41" s="139"/>
      <c r="B41" s="138">
        <v>8</v>
      </c>
      <c r="C41" s="21" t="s">
        <v>52</v>
      </c>
      <c r="D41" s="24">
        <v>6050</v>
      </c>
      <c r="E41" s="34">
        <f>SUM(E42:E44)</f>
        <v>210000</v>
      </c>
      <c r="F41" s="84"/>
      <c r="G41" s="101" t="s">
        <v>52</v>
      </c>
      <c r="H41" s="109">
        <f>SUM(H42)</f>
        <v>210000</v>
      </c>
    </row>
    <row r="42" spans="1:8" ht="26.25" customHeight="1">
      <c r="A42" s="139"/>
      <c r="B42" s="139"/>
      <c r="C42" s="22" t="s">
        <v>51</v>
      </c>
      <c r="D42" s="149"/>
      <c r="E42" s="39">
        <v>10000</v>
      </c>
      <c r="F42" s="22"/>
      <c r="G42" s="102"/>
      <c r="H42" s="130">
        <v>210000</v>
      </c>
    </row>
    <row r="43" spans="1:8" ht="26.25" customHeight="1">
      <c r="A43" s="139"/>
      <c r="B43" s="139"/>
      <c r="C43" s="22" t="s">
        <v>54</v>
      </c>
      <c r="D43" s="150"/>
      <c r="E43" s="33">
        <v>100000</v>
      </c>
      <c r="F43" s="118" t="s">
        <v>67</v>
      </c>
      <c r="G43" s="87" t="s">
        <v>67</v>
      </c>
      <c r="H43" s="131"/>
    </row>
    <row r="44" spans="1:8" ht="32.25" customHeight="1" thickBot="1">
      <c r="A44" s="139"/>
      <c r="B44" s="140"/>
      <c r="C44" s="28" t="s">
        <v>55</v>
      </c>
      <c r="D44" s="151"/>
      <c r="E44" s="33">
        <v>100000</v>
      </c>
      <c r="F44" s="78" t="s">
        <v>61</v>
      </c>
      <c r="G44" s="102" t="s">
        <v>61</v>
      </c>
      <c r="H44" s="132"/>
    </row>
    <row r="45" spans="1:8" s="5" customFormat="1" ht="43.5" customHeight="1" thickBot="1">
      <c r="A45" s="139"/>
      <c r="B45" s="138">
        <v>9</v>
      </c>
      <c r="C45" s="52" t="s">
        <v>29</v>
      </c>
      <c r="D45" s="14" t="s">
        <v>30</v>
      </c>
      <c r="E45" s="26">
        <v>15000</v>
      </c>
      <c r="F45" s="63"/>
      <c r="G45" s="103" t="s">
        <v>29</v>
      </c>
      <c r="H45" s="108">
        <v>15000</v>
      </c>
    </row>
    <row r="46" spans="1:8" s="5" customFormat="1" ht="26.25" customHeight="1" thickBot="1">
      <c r="A46" s="139"/>
      <c r="B46" s="140"/>
      <c r="C46" s="47" t="s">
        <v>58</v>
      </c>
      <c r="D46" s="30"/>
      <c r="E46" s="43">
        <v>15000</v>
      </c>
      <c r="F46" s="69"/>
      <c r="G46" s="91" t="s">
        <v>58</v>
      </c>
      <c r="H46" s="85">
        <v>15000</v>
      </c>
    </row>
    <row r="47" spans="1:8" s="5" customFormat="1" ht="54.75" customHeight="1" thickBot="1">
      <c r="A47" s="139"/>
      <c r="B47" s="138">
        <v>10</v>
      </c>
      <c r="C47" s="44" t="s">
        <v>31</v>
      </c>
      <c r="D47" s="16" t="s">
        <v>32</v>
      </c>
      <c r="E47" s="26">
        <f>SUM(E48)</f>
        <v>222973</v>
      </c>
      <c r="F47" s="63"/>
      <c r="G47" s="50" t="s">
        <v>31</v>
      </c>
      <c r="H47" s="108">
        <f>SUM(H48)</f>
        <v>222973</v>
      </c>
    </row>
    <row r="48" spans="1:8" ht="31.5" customHeight="1">
      <c r="A48" s="139"/>
      <c r="B48" s="139"/>
      <c r="C48" s="49" t="s">
        <v>39</v>
      </c>
      <c r="D48" s="150"/>
      <c r="E48" s="152">
        <v>222973</v>
      </c>
      <c r="F48" s="124"/>
      <c r="G48" s="89" t="s">
        <v>39</v>
      </c>
      <c r="H48" s="127">
        <v>222973</v>
      </c>
    </row>
    <row r="49" spans="1:8" ht="31.5" customHeight="1">
      <c r="A49" s="139"/>
      <c r="B49" s="139"/>
      <c r="C49" s="49" t="s">
        <v>59</v>
      </c>
      <c r="D49" s="150"/>
      <c r="E49" s="152"/>
      <c r="F49" s="124"/>
      <c r="G49" s="89" t="s">
        <v>59</v>
      </c>
      <c r="H49" s="127"/>
    </row>
    <row r="50" spans="1:8" ht="41.25" customHeight="1">
      <c r="A50" s="139"/>
      <c r="B50" s="139"/>
      <c r="C50" s="46" t="s">
        <v>38</v>
      </c>
      <c r="D50" s="150"/>
      <c r="E50" s="153"/>
      <c r="F50" s="124"/>
      <c r="G50" s="90" t="s">
        <v>38</v>
      </c>
      <c r="H50" s="128"/>
    </row>
    <row r="51" spans="1:8" ht="42.75" customHeight="1" thickBot="1">
      <c r="A51" s="140"/>
      <c r="B51" s="140"/>
      <c r="C51" s="47" t="s">
        <v>48</v>
      </c>
      <c r="D51" s="150"/>
      <c r="E51" s="154"/>
      <c r="F51" s="141"/>
      <c r="G51" s="91" t="s">
        <v>48</v>
      </c>
      <c r="H51" s="129"/>
    </row>
    <row r="52" spans="1:8" s="5" customFormat="1" ht="25.5" customHeight="1">
      <c r="A52" s="138" t="s">
        <v>33</v>
      </c>
      <c r="B52" s="147"/>
      <c r="C52" s="9" t="s">
        <v>34</v>
      </c>
      <c r="D52" s="6"/>
      <c r="E52" s="32">
        <f>E19-E20</f>
        <v>49417.679999999935</v>
      </c>
      <c r="F52" s="41"/>
      <c r="G52" s="104" t="s">
        <v>34</v>
      </c>
      <c r="H52" s="25">
        <f>H19-H20</f>
        <v>49417.679999999935</v>
      </c>
    </row>
    <row r="53" spans="1:8" ht="16.5" customHeight="1" thickBot="1">
      <c r="A53" s="140"/>
      <c r="B53" s="148"/>
      <c r="C53" s="10" t="s">
        <v>35</v>
      </c>
      <c r="D53" s="4"/>
      <c r="E53" s="27" t="s">
        <v>49</v>
      </c>
      <c r="F53" s="40"/>
      <c r="G53" s="105" t="s">
        <v>35</v>
      </c>
      <c r="H53" s="117" t="s">
        <v>49</v>
      </c>
    </row>
    <row r="54" spans="1:8" s="5" customFormat="1" ht="19.5" customHeight="1" thickBot="1">
      <c r="A54" s="57" t="s">
        <v>36</v>
      </c>
      <c r="B54" s="61"/>
      <c r="C54" s="7" t="s">
        <v>37</v>
      </c>
      <c r="D54" s="6"/>
      <c r="E54" s="32">
        <f>E52+E20</f>
        <v>1840117.68</v>
      </c>
      <c r="F54" s="41"/>
      <c r="G54" s="106" t="s">
        <v>37</v>
      </c>
      <c r="H54" s="25">
        <f>H52+H20</f>
        <v>1840117.68</v>
      </c>
    </row>
  </sheetData>
  <mergeCells count="37">
    <mergeCell ref="D35:D38"/>
    <mergeCell ref="E5:E6"/>
    <mergeCell ref="E13:E17"/>
    <mergeCell ref="E35:E38"/>
    <mergeCell ref="E25:E31"/>
    <mergeCell ref="A52:A53"/>
    <mergeCell ref="B24:B31"/>
    <mergeCell ref="B34:B38"/>
    <mergeCell ref="B39:B40"/>
    <mergeCell ref="B45:B46"/>
    <mergeCell ref="B52:B53"/>
    <mergeCell ref="B41:B44"/>
    <mergeCell ref="A20:A51"/>
    <mergeCell ref="B47:B51"/>
    <mergeCell ref="A5:A6"/>
    <mergeCell ref="D5:D6"/>
    <mergeCell ref="B5:B6"/>
    <mergeCell ref="C5:C6"/>
    <mergeCell ref="A8:A11"/>
    <mergeCell ref="A12:A18"/>
    <mergeCell ref="F48:F51"/>
    <mergeCell ref="F25:F31"/>
    <mergeCell ref="B12:B17"/>
    <mergeCell ref="D42:D44"/>
    <mergeCell ref="E48:E51"/>
    <mergeCell ref="D48:D51"/>
    <mergeCell ref="D13:D17"/>
    <mergeCell ref="D25:D31"/>
    <mergeCell ref="G5:G6"/>
    <mergeCell ref="F13:F17"/>
    <mergeCell ref="F5:F6"/>
    <mergeCell ref="H48:H51"/>
    <mergeCell ref="H42:H44"/>
    <mergeCell ref="H5:H6"/>
    <mergeCell ref="H13:H17"/>
    <mergeCell ref="H25:H31"/>
    <mergeCell ref="H35:H38"/>
  </mergeCells>
  <printOptions horizontalCentered="1"/>
  <pageMargins left="0.27" right="0.32" top="1.03" bottom="0.77" header="0.18" footer="0.5118110236220472"/>
  <pageSetup horizontalDpi="600" verticalDpi="600" orientation="portrait" paperSize="9" scale="49" r:id="rId1"/>
  <headerFooter alignWithMargins="0">
    <oddHeader>&amp;RZałącznik nr 4 do uchwały  nr XXXII/479/09 Rady Miejskiej w Nysie z dnia 29 kwietnia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2009-04-30T06:51:20Z</cp:lastPrinted>
  <dcterms:created xsi:type="dcterms:W3CDTF">2004-10-11T13:06:28Z</dcterms:created>
  <dcterms:modified xsi:type="dcterms:W3CDTF">2009-04-30T06:51:22Z</dcterms:modified>
  <cp:category/>
  <cp:version/>
  <cp:contentType/>
  <cp:contentStatus/>
</cp:coreProperties>
</file>