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<sst xmlns="http://schemas.openxmlformats.org/spreadsheetml/2006/main" count="117" uniqueCount="77">
  <si>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</si>
  <si>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</si>
  <si>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</si>
  <si>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</si>
  <si>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</si>
  <si>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</si>
  <si>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</si>
  <si>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</si>
  <si>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</si>
  <si>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</si>
  <si>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</si>
  <si>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</si>
  <si>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</si>
  <si>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</si>
  <si>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</si>
  <si>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</si>
  <si>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</si>
  <si>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</si>
  <si>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</si>
  <si>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</si>
  <si>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materiałów  i  wyposażenia /kosze, pojemniki  do segregacji odpadów, aparat fotograficzny cyfrowy, materiał itp../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</si>
  <si>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</si>
  <si>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</si>
  <si>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</si>
  <si>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</si>
  <si>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Dofinansowanie akcji edukacyjnych realizowanych przez Polski Związek Wędkarski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</si>
  <si>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</si>
  <si>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</si>
  <si>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</si>
  <si>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5 000</t>
  </si>
  <si>
    <t>Dofinansowanie różnych akcji edukacyjnych</t>
  </si>
  <si>
    <t>Szkolenia</t>
  </si>
  <si>
    <t>6</t>
  </si>
  <si>
    <t xml:space="preserve">Dotacje z funduszy celowych na finansowanie lub dofinansowanie kosztów realizacji inwestycji i zakupów inwestycyjnych jednostek sektora finansów publicznych </t>
  </si>
  <si>
    <t>6260</t>
  </si>
  <si>
    <t>7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</si>
  <si>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</si>
  <si>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</si>
  <si>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</si>
  <si>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</si>
  <si>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</si>
  <si>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</si>
  <si>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</si>
  <si>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</si>
  <si>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</si>
  <si>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</si>
  <si>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</si>
  <si>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</si>
  <si>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>Budowa magazynu podchlorynu sodu na kompielisku miejskim dla NOR</t>
  </si>
  <si>
    <t xml:space="preserve">Pielęgnacja i wycinka drzewostanu, utrzymanie gminnych terenów zielonych  </t>
  </si>
  <si>
    <t>Projekty, opracowania  dot. ochrony środowiska  / park, las komunalny</t>
  </si>
  <si>
    <t>Likwidacja dzikich wysypisk śmieci</t>
  </si>
  <si>
    <t>Różne formy edukacji ekologicznej</t>
  </si>
  <si>
    <t>Zakup środków pianotwórczych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</si>
  <si>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</si>
  <si>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</si>
  <si>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</si>
  <si>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</si>
  <si>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Plan na 2006</t>
  </si>
  <si>
    <t>Zakup Motopomp Pływających - 2 szt i inne cele dla PPSP</t>
  </si>
  <si>
    <t>Dofinansowanie innych wniosków z zakresu inwestycji proekologicznych w tym dofinanwoanie modernizacjo ogrzewania w szkole w Przełęku i Domaszkowicach</t>
  </si>
  <si>
    <t>Zwiększyć</t>
  </si>
  <si>
    <t>Plan po zmianach</t>
  </si>
  <si>
    <t>Zmniejszyć</t>
  </si>
  <si>
    <t>Zmiana w wyszczególnieniu</t>
  </si>
  <si>
    <t>Wyszczególnienie po zmianach</t>
  </si>
  <si>
    <t>-</t>
  </si>
  <si>
    <t>pozwolenia wodnoprawne, oraz inne dokumentacje</t>
  </si>
  <si>
    <t>Projekty, opracowania  dot. ochrony środowiska  / park, las komunalny, pozwolenia wodnoprawne, oraz inne dokumentacje</t>
  </si>
  <si>
    <t xml:space="preserve">Instalacja platform bocianich </t>
  </si>
  <si>
    <t>, zakup gniazd bocianich</t>
  </si>
  <si>
    <t>Zakup  materiałów  i  wyposażenia /kosze, pojemniki  do segregacji odpadów,zakup gniazd bocianich,  inne materiał itp../</t>
  </si>
  <si>
    <t>Utylizacja odpadów</t>
  </si>
  <si>
    <t>Załącznik Nr 4</t>
  </si>
  <si>
    <t>do uchwały Rady Miejskiej w Nysie</t>
  </si>
  <si>
    <t>z dnia 30 marca 2006 r.</t>
  </si>
  <si>
    <t>Nr XLIX/799/06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</si>
</sst>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2" fillId="0" borderId="1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41" fontId="1" fillId="0" borderId="0" xfId="0" applyNumberFormat="1" applyFont="1" applyBorder="1" applyAlignment="1">
      <alignment horizontal="right" vertical="top"/>
    </xf>
    <xf numFmtId="41" fontId="1" fillId="0" borderId="1" xfId="0" applyNumberFormat="1" applyFont="1" applyBorder="1" applyAlignment="1">
      <alignment horizontal="right" vertical="top"/>
    </xf>
    <xf numFmtId="41" fontId="2" fillId="0" borderId="1" xfId="0" applyNumberFormat="1" applyFont="1" applyBorder="1" applyAlignment="1">
      <alignment horizontal="right" vertical="top"/>
    </xf>
    <xf numFmtId="41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1" fontId="1" fillId="0" borderId="1" xfId="0" applyNumberFormat="1" applyFont="1" applyBorder="1" applyAlignment="1">
      <alignment horizontal="right" vertical="top" wrapText="1" readingOrder="2"/>
    </xf>
    <xf numFmtId="41" fontId="1" fillId="0" borderId="0" xfId="0" applyNumberFormat="1" applyFont="1" applyBorder="1" applyAlignment="1">
      <alignment horizontal="right" vertical="top" readingOrder="2"/>
    </xf>
    <xf numFmtId="41" fontId="1" fillId="0" borderId="1" xfId="0" applyNumberFormat="1" applyFont="1" applyBorder="1" applyAlignment="1">
      <alignment horizontal="right" vertical="top" readingOrder="2"/>
    </xf>
    <xf numFmtId="41" fontId="2" fillId="0" borderId="1" xfId="0" applyNumberFormat="1" applyFont="1" applyBorder="1" applyAlignment="1">
      <alignment horizontal="right" vertical="top" wrapText="1" readingOrder="2"/>
    </xf>
    <xf numFmtId="41" fontId="2" fillId="0" borderId="1" xfId="0" applyNumberFormat="1" applyFont="1" applyFill="1" applyBorder="1" applyAlignment="1">
      <alignment horizontal="right" vertical="top" readingOrder="2"/>
    </xf>
    <xf numFmtId="41" fontId="1" fillId="0" borderId="1" xfId="0" applyNumberFormat="1" applyFont="1" applyFill="1" applyBorder="1" applyAlignment="1">
      <alignment horizontal="right" vertical="top" readingOrder="2"/>
    </xf>
    <xf numFmtId="41" fontId="2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7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1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41" fontId="2" fillId="0" borderId="1" xfId="0" applyNumberFormat="1" applyFont="1" applyFill="1" applyBorder="1" applyAlignment="1">
      <alignment horizontal="right" vertical="top" wrapText="1"/>
    </xf>
    <xf numFmtId="41" fontId="2" fillId="0" borderId="1" xfId="0" applyNumberFormat="1" applyFont="1" applyBorder="1" applyAlignment="1">
      <alignment horizontal="right" vertical="top" readingOrder="2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41" fontId="2" fillId="0" borderId="1" xfId="0" applyNumberFormat="1" applyFont="1" applyBorder="1" applyAlignment="1">
      <alignment horizontal="center" vertical="top" wrapText="1" readingOrder="2"/>
    </xf>
    <xf numFmtId="41" fontId="1" fillId="0" borderId="1" xfId="0" applyNumberFormat="1" applyFont="1" applyBorder="1" applyAlignment="1">
      <alignment horizontal="right" vertical="top" readingOrder="2"/>
    </xf>
    <xf numFmtId="41" fontId="2" fillId="0" borderId="1" xfId="0" applyNumberFormat="1" applyFont="1" applyBorder="1" applyAlignment="1">
      <alignment horizontal="center" vertical="top" wrapText="1"/>
    </xf>
    <xf numFmtId="41" fontId="1" fillId="0" borderId="1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="115" zoomScaleNormal="115" workbookViewId="0" topLeftCell="G1">
      <selection activeCell="J4" sqref="J4"/>
    </sheetView>
  </sheetViews>
  <sheetFormatPr defaultColWidth="9.140625" defaultRowHeight="12.75"/>
  <cols>
    <col min="1" max="1" width="4.28125" style="8" customWidth="1"/>
    <col min="2" max="2" width="3.7109375" style="8" customWidth="1"/>
    <col min="3" max="3" width="49.140625" style="7" customWidth="1"/>
    <col min="4" max="4" width="7.57421875" style="7" customWidth="1"/>
    <col min="5" max="5" width="12.00390625" style="10" customWidth="1"/>
    <col min="6" max="6" width="16.28125" style="17" customWidth="1"/>
    <col min="7" max="7" width="16.28125" style="3" customWidth="1"/>
    <col min="8" max="8" width="15.421875" style="6" customWidth="1"/>
    <col min="9" max="9" width="18.8515625" style="7" customWidth="1"/>
    <col min="10" max="10" width="34.421875" style="7" customWidth="1"/>
    <col min="11" max="16384" width="9.140625" style="7" customWidth="1"/>
  </cols>
  <sheetData>
    <row r="1" spans="1:10" ht="12.75">
      <c r="A1" s="50"/>
      <c r="B1" s="50"/>
      <c r="C1" s="50"/>
      <c r="D1" s="50"/>
      <c r="E1" s="50"/>
      <c r="J1" s="43"/>
    </row>
    <row r="2" ht="12.75">
      <c r="J2" s="7" t="s">
        <v>73</v>
      </c>
    </row>
    <row r="3" spans="3:10" ht="12.75">
      <c r="C3" s="9" t="s">
        <v>54</v>
      </c>
      <c r="J3" s="7" t="s">
        <v>74</v>
      </c>
    </row>
    <row r="4" spans="3:10" ht="12.75">
      <c r="C4" s="9" t="s">
        <v>55</v>
      </c>
      <c r="J4" s="7" t="s">
        <v>76</v>
      </c>
    </row>
    <row r="5" ht="12.75">
      <c r="J5" s="7" t="s">
        <v>75</v>
      </c>
    </row>
    <row r="6" ht="12.75">
      <c r="E6" s="11"/>
    </row>
    <row r="7" spans="1:10" ht="13.5" customHeight="1">
      <c r="A7" s="44" t="s">
        <v>0</v>
      </c>
      <c r="B7" s="44"/>
      <c r="C7" s="44" t="s">
        <v>1</v>
      </c>
      <c r="D7" s="44" t="s">
        <v>2</v>
      </c>
      <c r="E7" s="47" t="s">
        <v>58</v>
      </c>
      <c r="F7" s="45" t="s">
        <v>63</v>
      </c>
      <c r="G7" s="47" t="s">
        <v>61</v>
      </c>
      <c r="H7" s="52" t="s">
        <v>62</v>
      </c>
      <c r="I7" s="51" t="s">
        <v>64</v>
      </c>
      <c r="J7" s="51" t="s">
        <v>65</v>
      </c>
    </row>
    <row r="8" spans="1:10" ht="12.75">
      <c r="A8" s="44"/>
      <c r="B8" s="44"/>
      <c r="C8" s="44"/>
      <c r="D8" s="44"/>
      <c r="E8" s="47"/>
      <c r="F8" s="45"/>
      <c r="G8" s="47"/>
      <c r="H8" s="52"/>
      <c r="I8" s="51"/>
      <c r="J8" s="51"/>
    </row>
    <row r="9" spans="1:10" ht="12.75">
      <c r="A9" s="27">
        <v>1</v>
      </c>
      <c r="B9" s="27">
        <v>2</v>
      </c>
      <c r="C9" s="27">
        <v>3</v>
      </c>
      <c r="D9" s="27">
        <v>4</v>
      </c>
      <c r="E9" s="1"/>
      <c r="F9" s="18"/>
      <c r="G9" s="4"/>
      <c r="H9" s="4"/>
      <c r="I9" s="12"/>
      <c r="J9" s="12"/>
    </row>
    <row r="10" spans="1:10" s="24" customFormat="1" ht="31.5" customHeight="1">
      <c r="A10" s="28" t="s">
        <v>3</v>
      </c>
      <c r="B10" s="29"/>
      <c r="C10" s="25" t="s">
        <v>4</v>
      </c>
      <c r="D10" s="30"/>
      <c r="E10" s="38">
        <f>E11+E12+E13</f>
        <v>126662</v>
      </c>
      <c r="F10" s="21"/>
      <c r="G10" s="22">
        <f>G11+G12-G13</f>
        <v>137381</v>
      </c>
      <c r="H10" s="22">
        <f>H11+H12-H13</f>
        <v>264043</v>
      </c>
      <c r="I10" s="23"/>
      <c r="J10" s="30" t="s">
        <v>4</v>
      </c>
    </row>
    <row r="11" spans="1:10" ht="15" customHeight="1">
      <c r="A11" s="27"/>
      <c r="B11" s="27">
        <v>1</v>
      </c>
      <c r="C11" s="13" t="s">
        <v>5</v>
      </c>
      <c r="D11" s="13"/>
      <c r="E11" s="2">
        <v>126662</v>
      </c>
      <c r="F11" s="18"/>
      <c r="G11" s="5">
        <v>77625</v>
      </c>
      <c r="H11" s="5">
        <f>G11+E11</f>
        <v>204287</v>
      </c>
      <c r="I11" s="12"/>
      <c r="J11" s="13" t="s">
        <v>5</v>
      </c>
    </row>
    <row r="12" spans="1:10" ht="12.75">
      <c r="A12" s="27"/>
      <c r="B12" s="27">
        <v>2</v>
      </c>
      <c r="C12" s="13" t="s">
        <v>6</v>
      </c>
      <c r="D12" s="13"/>
      <c r="E12" s="2"/>
      <c r="F12" s="18"/>
      <c r="G12" s="5">
        <v>59776</v>
      </c>
      <c r="H12" s="5">
        <f>G12+E12</f>
        <v>59776</v>
      </c>
      <c r="I12" s="12"/>
      <c r="J12" s="13" t="s">
        <v>6</v>
      </c>
    </row>
    <row r="13" spans="1:10" ht="16.5" customHeight="1">
      <c r="A13" s="27"/>
      <c r="B13" s="27">
        <v>3</v>
      </c>
      <c r="C13" s="13" t="s">
        <v>7</v>
      </c>
      <c r="D13" s="13"/>
      <c r="E13" s="2"/>
      <c r="F13" s="18"/>
      <c r="G13" s="5">
        <v>20</v>
      </c>
      <c r="H13" s="5">
        <f>G13+E13</f>
        <v>20</v>
      </c>
      <c r="I13" s="12"/>
      <c r="J13" s="13" t="s">
        <v>7</v>
      </c>
    </row>
    <row r="14" spans="1:10" s="24" customFormat="1" ht="12.75">
      <c r="A14" s="28" t="s">
        <v>8</v>
      </c>
      <c r="B14" s="28">
        <v>1</v>
      </c>
      <c r="C14" s="25" t="s">
        <v>9</v>
      </c>
      <c r="D14" s="28">
        <v>69</v>
      </c>
      <c r="E14" s="40">
        <f>E15+E20</f>
        <v>281000</v>
      </c>
      <c r="F14" s="20"/>
      <c r="G14" s="22"/>
      <c r="H14" s="22">
        <f>H15</f>
        <v>280000</v>
      </c>
      <c r="I14" s="23"/>
      <c r="J14" s="30" t="s">
        <v>9</v>
      </c>
    </row>
    <row r="15" spans="1:10" ht="30" customHeight="1">
      <c r="A15" s="27"/>
      <c r="B15" s="27"/>
      <c r="C15" s="13" t="s">
        <v>10</v>
      </c>
      <c r="D15" s="27">
        <v>69</v>
      </c>
      <c r="E15" s="48">
        <v>280000</v>
      </c>
      <c r="F15" s="46"/>
      <c r="G15" s="49"/>
      <c r="H15" s="49">
        <v>280000</v>
      </c>
      <c r="I15" s="12"/>
      <c r="J15" s="13" t="s">
        <v>10</v>
      </c>
    </row>
    <row r="16" spans="1:10" ht="17.25" customHeight="1">
      <c r="A16" s="27"/>
      <c r="B16" s="27"/>
      <c r="C16" s="13" t="s">
        <v>11</v>
      </c>
      <c r="D16" s="31"/>
      <c r="E16" s="48"/>
      <c r="F16" s="46"/>
      <c r="G16" s="49"/>
      <c r="H16" s="49"/>
      <c r="I16" s="12"/>
      <c r="J16" s="13" t="s">
        <v>11</v>
      </c>
    </row>
    <row r="17" spans="1:10" ht="20.25" customHeight="1">
      <c r="A17" s="27"/>
      <c r="B17" s="27"/>
      <c r="C17" s="13" t="s">
        <v>12</v>
      </c>
      <c r="D17" s="31"/>
      <c r="E17" s="48"/>
      <c r="F17" s="46"/>
      <c r="G17" s="49"/>
      <c r="H17" s="49"/>
      <c r="I17" s="12"/>
      <c r="J17" s="13" t="s">
        <v>12</v>
      </c>
    </row>
    <row r="18" spans="1:10" ht="57.75" customHeight="1">
      <c r="A18" s="27"/>
      <c r="B18" s="27"/>
      <c r="C18" s="13" t="s">
        <v>13</v>
      </c>
      <c r="D18" s="31"/>
      <c r="E18" s="48"/>
      <c r="F18" s="46"/>
      <c r="G18" s="49"/>
      <c r="H18" s="49"/>
      <c r="I18" s="12"/>
      <c r="J18" s="13" t="s">
        <v>13</v>
      </c>
    </row>
    <row r="19" spans="1:10" ht="86.25" customHeight="1">
      <c r="A19" s="27"/>
      <c r="B19" s="27"/>
      <c r="C19" s="13" t="s">
        <v>14</v>
      </c>
      <c r="D19" s="31"/>
      <c r="E19" s="48"/>
      <c r="F19" s="46"/>
      <c r="G19" s="49"/>
      <c r="H19" s="49"/>
      <c r="I19" s="12"/>
      <c r="J19" s="13" t="s">
        <v>14</v>
      </c>
    </row>
    <row r="20" spans="1:10" ht="12.75">
      <c r="A20" s="27"/>
      <c r="B20" s="27">
        <v>2</v>
      </c>
      <c r="C20" s="32" t="s">
        <v>15</v>
      </c>
      <c r="D20" s="27">
        <v>58</v>
      </c>
      <c r="E20" s="1">
        <v>1000</v>
      </c>
      <c r="F20" s="41"/>
      <c r="G20" s="5"/>
      <c r="H20" s="5">
        <v>1000</v>
      </c>
      <c r="I20" s="12"/>
      <c r="J20" s="13" t="s">
        <v>15</v>
      </c>
    </row>
    <row r="21" spans="1:10" s="24" customFormat="1" ht="23.25" customHeight="1">
      <c r="A21" s="28" t="s">
        <v>16</v>
      </c>
      <c r="B21" s="28"/>
      <c r="C21" s="25" t="s">
        <v>17</v>
      </c>
      <c r="D21" s="28"/>
      <c r="E21" s="40">
        <f>E10+E14</f>
        <v>407662</v>
      </c>
      <c r="F21" s="21"/>
      <c r="G21" s="22">
        <f>G10+G14</f>
        <v>137381</v>
      </c>
      <c r="H21" s="22">
        <f>H20+H14+H10</f>
        <v>545043</v>
      </c>
      <c r="I21" s="23"/>
      <c r="J21" s="30" t="s">
        <v>17</v>
      </c>
    </row>
    <row r="22" spans="1:10" s="24" customFormat="1" ht="24.75" customHeight="1">
      <c r="A22" s="28" t="s">
        <v>18</v>
      </c>
      <c r="B22" s="28"/>
      <c r="C22" s="25" t="s">
        <v>19</v>
      </c>
      <c r="D22" s="28"/>
      <c r="E22" s="40">
        <f>E23+E24+E25+E33+E37+E39+E43+E47</f>
        <v>407662</v>
      </c>
      <c r="F22" s="20">
        <f>F23+F24+F25+F33+F37+F39+F43+F47</f>
        <v>4000</v>
      </c>
      <c r="G22" s="22">
        <f>G23+G25+G33+G37+G39+G43+G47</f>
        <v>81605</v>
      </c>
      <c r="H22" s="22">
        <f>H23+H24+H25+H33+H37+H39+H43+H47</f>
        <v>485267</v>
      </c>
      <c r="I22" s="23"/>
      <c r="J22" s="30" t="s">
        <v>19</v>
      </c>
    </row>
    <row r="23" spans="1:10" s="24" customFormat="1" ht="66.75" customHeight="1">
      <c r="A23" s="28"/>
      <c r="B23" s="28">
        <v>1</v>
      </c>
      <c r="C23" s="25" t="s">
        <v>20</v>
      </c>
      <c r="D23" s="28">
        <v>4210</v>
      </c>
      <c r="E23" s="40">
        <v>180000</v>
      </c>
      <c r="F23" s="21"/>
      <c r="G23" s="22">
        <v>19000</v>
      </c>
      <c r="H23" s="22">
        <f>E23+G23-F23</f>
        <v>199000</v>
      </c>
      <c r="I23" s="25" t="s">
        <v>70</v>
      </c>
      <c r="J23" s="25" t="s">
        <v>71</v>
      </c>
    </row>
    <row r="24" spans="1:10" s="24" customFormat="1" ht="36.75" customHeight="1">
      <c r="A24" s="28"/>
      <c r="B24" s="28">
        <v>2</v>
      </c>
      <c r="C24" s="25" t="s">
        <v>21</v>
      </c>
      <c r="D24" s="28">
        <v>4240</v>
      </c>
      <c r="E24" s="40">
        <v>5000</v>
      </c>
      <c r="F24" s="21"/>
      <c r="G24" s="26"/>
      <c r="H24" s="22">
        <v>5000</v>
      </c>
      <c r="I24" s="23"/>
      <c r="J24" s="30" t="s">
        <v>21</v>
      </c>
    </row>
    <row r="25" spans="1:10" s="24" customFormat="1" ht="18.75" customHeight="1">
      <c r="A25" s="28"/>
      <c r="B25" s="28">
        <v>3</v>
      </c>
      <c r="C25" s="25" t="s">
        <v>22</v>
      </c>
      <c r="D25" s="28">
        <v>4300</v>
      </c>
      <c r="E25" s="40">
        <f>SUM(E26:E32)</f>
        <v>105000</v>
      </c>
      <c r="F25" s="21"/>
      <c r="G25" s="22">
        <f>SUM(G26:G32)</f>
        <v>62605</v>
      </c>
      <c r="H25" s="22">
        <f>SUM(H26:H32)</f>
        <v>167605</v>
      </c>
      <c r="I25" s="23"/>
      <c r="J25" s="30" t="s">
        <v>22</v>
      </c>
    </row>
    <row r="26" spans="1:10" ht="59.25" customHeight="1">
      <c r="A26" s="44"/>
      <c r="B26" s="44"/>
      <c r="C26" s="14" t="s">
        <v>57</v>
      </c>
      <c r="D26" s="13"/>
      <c r="E26" s="2">
        <v>25000</v>
      </c>
      <c r="F26" s="16"/>
      <c r="G26" s="5">
        <v>45000</v>
      </c>
      <c r="H26" s="5">
        <f>G26+E26</f>
        <v>70000</v>
      </c>
      <c r="I26" s="12"/>
      <c r="J26" s="14" t="s">
        <v>57</v>
      </c>
    </row>
    <row r="27" spans="1:10" ht="25.5" customHeight="1">
      <c r="A27" s="44"/>
      <c r="B27" s="44"/>
      <c r="C27" s="13" t="s">
        <v>49</v>
      </c>
      <c r="D27" s="13"/>
      <c r="E27" s="2">
        <v>45000</v>
      </c>
      <c r="F27" s="18"/>
      <c r="G27" s="4"/>
      <c r="H27" s="4">
        <v>45000</v>
      </c>
      <c r="I27" s="12"/>
      <c r="J27" s="13" t="s">
        <v>49</v>
      </c>
    </row>
    <row r="28" spans="1:10" ht="54" customHeight="1">
      <c r="A28" s="44"/>
      <c r="B28" s="44"/>
      <c r="C28" s="13" t="s">
        <v>50</v>
      </c>
      <c r="D28" s="13"/>
      <c r="E28" s="2">
        <v>5000</v>
      </c>
      <c r="F28" s="18"/>
      <c r="G28" s="5">
        <v>16000</v>
      </c>
      <c r="H28" s="5">
        <f>G28+E28</f>
        <v>21000</v>
      </c>
      <c r="I28" s="32" t="s">
        <v>67</v>
      </c>
      <c r="J28" s="32" t="s">
        <v>68</v>
      </c>
    </row>
    <row r="29" spans="1:10" ht="24" customHeight="1">
      <c r="A29" s="44"/>
      <c r="B29" s="44"/>
      <c r="C29" s="13" t="s">
        <v>31</v>
      </c>
      <c r="D29" s="13"/>
      <c r="E29" s="2">
        <v>5000</v>
      </c>
      <c r="F29" s="18"/>
      <c r="G29" s="4"/>
      <c r="H29" s="4">
        <v>5000</v>
      </c>
      <c r="I29" s="12"/>
      <c r="J29" s="13" t="s">
        <v>31</v>
      </c>
    </row>
    <row r="30" spans="1:10" ht="24" customHeight="1">
      <c r="A30" s="44"/>
      <c r="B30" s="44"/>
      <c r="C30" s="13"/>
      <c r="D30" s="13"/>
      <c r="E30" s="2"/>
      <c r="F30" s="18"/>
      <c r="G30" s="5">
        <v>1605</v>
      </c>
      <c r="H30" s="5">
        <f>G30+E30</f>
        <v>1605</v>
      </c>
      <c r="I30" s="37" t="s">
        <v>69</v>
      </c>
      <c r="J30" s="32" t="s">
        <v>69</v>
      </c>
    </row>
    <row r="31" spans="1:10" ht="18.75" customHeight="1">
      <c r="A31" s="44"/>
      <c r="B31" s="44"/>
      <c r="C31" s="13" t="s">
        <v>51</v>
      </c>
      <c r="D31" s="13"/>
      <c r="E31" s="2">
        <v>5000</v>
      </c>
      <c r="F31" s="18"/>
      <c r="G31" s="4"/>
      <c r="H31" s="4">
        <v>5000</v>
      </c>
      <c r="I31" s="42" t="s">
        <v>72</v>
      </c>
      <c r="J31" s="32" t="s">
        <v>72</v>
      </c>
    </row>
    <row r="32" spans="1:10" ht="18" customHeight="1">
      <c r="A32" s="44"/>
      <c r="B32" s="44"/>
      <c r="C32" s="13" t="s">
        <v>52</v>
      </c>
      <c r="D32" s="13"/>
      <c r="E32" s="2">
        <v>20000</v>
      </c>
      <c r="F32" s="18"/>
      <c r="G32" s="4"/>
      <c r="H32" s="4">
        <v>20000</v>
      </c>
      <c r="I32" s="12"/>
      <c r="J32" s="13" t="s">
        <v>52</v>
      </c>
    </row>
    <row r="33" spans="1:10" s="24" customFormat="1" ht="41.25" customHeight="1">
      <c r="A33" s="28"/>
      <c r="B33" s="28">
        <v>4</v>
      </c>
      <c r="C33" s="25" t="s">
        <v>23</v>
      </c>
      <c r="D33" s="28">
        <v>2440</v>
      </c>
      <c r="E33" s="40">
        <f>SUM(E34:E36)</f>
        <v>20000</v>
      </c>
      <c r="F33" s="20"/>
      <c r="G33" s="22"/>
      <c r="H33" s="22">
        <f>SUM(H34:H36)</f>
        <v>20000</v>
      </c>
      <c r="I33" s="23"/>
      <c r="J33" s="30" t="s">
        <v>23</v>
      </c>
    </row>
    <row r="34" spans="1:10" ht="28.5" customHeight="1">
      <c r="A34" s="27"/>
      <c r="B34" s="27"/>
      <c r="C34" s="13" t="s">
        <v>24</v>
      </c>
      <c r="D34" s="31"/>
      <c r="E34" s="2">
        <v>8500</v>
      </c>
      <c r="F34" s="18"/>
      <c r="G34" s="4"/>
      <c r="H34" s="26">
        <v>8500</v>
      </c>
      <c r="I34" s="12"/>
      <c r="J34" s="13" t="s">
        <v>24</v>
      </c>
    </row>
    <row r="35" spans="1:10" ht="26.25" customHeight="1">
      <c r="A35" s="27"/>
      <c r="B35" s="27"/>
      <c r="C35" s="13" t="s">
        <v>25</v>
      </c>
      <c r="D35" s="31"/>
      <c r="E35" s="2">
        <v>2000</v>
      </c>
      <c r="F35" s="18"/>
      <c r="G35" s="4"/>
      <c r="H35" s="26">
        <v>2000</v>
      </c>
      <c r="I35" s="12"/>
      <c r="J35" s="13" t="s">
        <v>25</v>
      </c>
    </row>
    <row r="36" spans="1:10" ht="28.5" customHeight="1">
      <c r="A36" s="27"/>
      <c r="B36" s="27"/>
      <c r="C36" s="13" t="s">
        <v>26</v>
      </c>
      <c r="D36" s="31"/>
      <c r="E36" s="2">
        <v>9500</v>
      </c>
      <c r="F36" s="18"/>
      <c r="G36" s="4"/>
      <c r="H36" s="26">
        <v>9500</v>
      </c>
      <c r="I36" s="12"/>
      <c r="J36" s="13" t="s">
        <v>26</v>
      </c>
    </row>
    <row r="37" spans="1:10" s="24" customFormat="1" ht="52.5" customHeight="1">
      <c r="A37" s="28"/>
      <c r="B37" s="28">
        <v>5</v>
      </c>
      <c r="C37" s="25" t="s">
        <v>27</v>
      </c>
      <c r="D37" s="28" t="s">
        <v>28</v>
      </c>
      <c r="E37" s="40" t="str">
        <f>E38</f>
        <v>5 000</v>
      </c>
      <c r="F37" s="20"/>
      <c r="G37" s="22"/>
      <c r="H37" s="22">
        <f>H38</f>
        <v>5000</v>
      </c>
      <c r="I37" s="23"/>
      <c r="J37" s="30" t="s">
        <v>27</v>
      </c>
    </row>
    <row r="38" spans="1:10" ht="19.5" customHeight="1">
      <c r="A38" s="27"/>
      <c r="B38" s="27"/>
      <c r="C38" s="13" t="s">
        <v>30</v>
      </c>
      <c r="D38" s="31"/>
      <c r="E38" s="2" t="s">
        <v>29</v>
      </c>
      <c r="F38" s="18"/>
      <c r="G38" s="4"/>
      <c r="H38" s="4">
        <v>5000</v>
      </c>
      <c r="I38" s="12"/>
      <c r="J38" s="13" t="s">
        <v>30</v>
      </c>
    </row>
    <row r="39" spans="1:10" s="24" customFormat="1" ht="69.75" customHeight="1">
      <c r="A39" s="28"/>
      <c r="B39" s="28" t="s">
        <v>32</v>
      </c>
      <c r="C39" s="25" t="s">
        <v>33</v>
      </c>
      <c r="D39" s="28" t="s">
        <v>34</v>
      </c>
      <c r="E39" s="40">
        <f>E40+E41+E42</f>
        <v>20000</v>
      </c>
      <c r="F39" s="20"/>
      <c r="G39" s="22"/>
      <c r="H39" s="22">
        <f>SUM(H40:H42)</f>
        <v>20000</v>
      </c>
      <c r="I39" s="23"/>
      <c r="J39" s="30" t="s">
        <v>33</v>
      </c>
    </row>
    <row r="40" spans="1:10" ht="27" customHeight="1">
      <c r="A40" s="44"/>
      <c r="B40" s="44"/>
      <c r="C40" s="13" t="s">
        <v>48</v>
      </c>
      <c r="D40" s="33"/>
      <c r="E40" s="2">
        <v>10000</v>
      </c>
      <c r="F40" s="18"/>
      <c r="G40" s="4"/>
      <c r="H40" s="26">
        <v>10000</v>
      </c>
      <c r="I40" s="12"/>
      <c r="J40" s="13" t="s">
        <v>48</v>
      </c>
    </row>
    <row r="41" spans="1:10" ht="29.25" customHeight="1">
      <c r="A41" s="44"/>
      <c r="B41" s="44"/>
      <c r="C41" s="13" t="s">
        <v>47</v>
      </c>
      <c r="D41" s="33"/>
      <c r="E41" s="2">
        <v>5000</v>
      </c>
      <c r="F41" s="18"/>
      <c r="G41" s="4"/>
      <c r="H41" s="26">
        <v>5000</v>
      </c>
      <c r="I41" s="12"/>
      <c r="J41" s="13" t="s">
        <v>47</v>
      </c>
    </row>
    <row r="42" spans="1:10" ht="29.25" customHeight="1">
      <c r="A42" s="44"/>
      <c r="B42" s="44"/>
      <c r="C42" s="15" t="s">
        <v>59</v>
      </c>
      <c r="D42" s="33"/>
      <c r="E42" s="2">
        <v>5000</v>
      </c>
      <c r="F42" s="19"/>
      <c r="G42" s="1"/>
      <c r="H42" s="26">
        <v>5000</v>
      </c>
      <c r="I42" s="12"/>
      <c r="J42" s="15" t="s">
        <v>59</v>
      </c>
    </row>
    <row r="43" spans="1:10" s="24" customFormat="1" ht="75.75" customHeight="1">
      <c r="A43" s="28"/>
      <c r="B43" s="28" t="s">
        <v>35</v>
      </c>
      <c r="C43" s="25" t="s">
        <v>36</v>
      </c>
      <c r="D43" s="28" t="s">
        <v>37</v>
      </c>
      <c r="E43" s="40">
        <f>E44+E45+E46</f>
        <v>53662</v>
      </c>
      <c r="F43" s="20">
        <f>SUM(F44:F46)</f>
        <v>0</v>
      </c>
      <c r="G43" s="22">
        <f>SUM(G44:G46)</f>
        <v>0</v>
      </c>
      <c r="H43" s="22">
        <f>H44+H45+H46</f>
        <v>53662</v>
      </c>
      <c r="I43" s="23"/>
      <c r="J43" s="30" t="s">
        <v>36</v>
      </c>
    </row>
    <row r="44" spans="1:10" ht="27" customHeight="1">
      <c r="A44" s="27"/>
      <c r="B44" s="27"/>
      <c r="C44" s="13" t="s">
        <v>46</v>
      </c>
      <c r="D44" s="33"/>
      <c r="E44" s="2">
        <v>10000</v>
      </c>
      <c r="F44" s="18"/>
      <c r="G44" s="4"/>
      <c r="H44" s="4">
        <f>G44+E44</f>
        <v>10000</v>
      </c>
      <c r="I44" s="12"/>
      <c r="J44" s="13" t="s">
        <v>46</v>
      </c>
    </row>
    <row r="45" spans="1:10" ht="40.5" customHeight="1">
      <c r="A45" s="27"/>
      <c r="B45" s="27"/>
      <c r="C45" s="13" t="s">
        <v>45</v>
      </c>
      <c r="D45" s="33"/>
      <c r="E45" s="2">
        <v>8000</v>
      </c>
      <c r="F45" s="18"/>
      <c r="G45" s="4"/>
      <c r="H45" s="4">
        <f>G45+E45</f>
        <v>8000</v>
      </c>
      <c r="I45" s="39" t="s">
        <v>66</v>
      </c>
      <c r="J45" s="13"/>
    </row>
    <row r="46" spans="1:10" ht="58.5" customHeight="1">
      <c r="A46" s="27"/>
      <c r="B46" s="27"/>
      <c r="C46" s="13" t="s">
        <v>60</v>
      </c>
      <c r="D46" s="33"/>
      <c r="E46" s="2">
        <v>35662</v>
      </c>
      <c r="F46" s="18"/>
      <c r="G46" s="4"/>
      <c r="H46" s="4">
        <f>G46+E46</f>
        <v>35662</v>
      </c>
      <c r="I46" s="12"/>
      <c r="J46" s="13" t="s">
        <v>60</v>
      </c>
    </row>
    <row r="47" spans="1:10" s="24" customFormat="1" ht="18" customHeight="1">
      <c r="A47" s="28"/>
      <c r="B47" s="28">
        <v>8</v>
      </c>
      <c r="C47" s="25" t="s">
        <v>38</v>
      </c>
      <c r="D47" s="28" t="s">
        <v>39</v>
      </c>
      <c r="E47" s="40">
        <f>SUM(E48:E49)</f>
        <v>19000</v>
      </c>
      <c r="F47" s="20">
        <v>4000</v>
      </c>
      <c r="G47" s="4">
        <v>0</v>
      </c>
      <c r="H47" s="22">
        <f>H49+H48</f>
        <v>15000</v>
      </c>
      <c r="I47" s="23"/>
      <c r="J47" s="30" t="s">
        <v>38</v>
      </c>
    </row>
    <row r="48" spans="1:10" ht="27" customHeight="1">
      <c r="A48" s="27"/>
      <c r="B48" s="27"/>
      <c r="C48" s="13" t="s">
        <v>53</v>
      </c>
      <c r="D48" s="13"/>
      <c r="E48" s="2">
        <v>4000</v>
      </c>
      <c r="F48" s="20">
        <v>4000</v>
      </c>
      <c r="G48" s="2"/>
      <c r="H48" s="4">
        <v>0</v>
      </c>
      <c r="I48" s="39" t="s">
        <v>66</v>
      </c>
      <c r="J48" s="13"/>
    </row>
    <row r="49" spans="1:10" ht="27" customHeight="1">
      <c r="A49" s="27"/>
      <c r="B49" s="27"/>
      <c r="C49" s="15" t="s">
        <v>56</v>
      </c>
      <c r="D49" s="13"/>
      <c r="E49" s="2">
        <v>15000</v>
      </c>
      <c r="F49" s="16"/>
      <c r="G49" s="2"/>
      <c r="H49" s="5">
        <v>15000</v>
      </c>
      <c r="I49" s="12"/>
      <c r="J49" s="36" t="s">
        <v>56</v>
      </c>
    </row>
    <row r="50" spans="1:10" s="24" customFormat="1" ht="25.5" customHeight="1">
      <c r="A50" s="28" t="s">
        <v>40</v>
      </c>
      <c r="B50" s="28"/>
      <c r="C50" s="34" t="s">
        <v>41</v>
      </c>
      <c r="D50" s="25"/>
      <c r="E50" s="38">
        <f>E21-E22</f>
        <v>0</v>
      </c>
      <c r="F50" s="21"/>
      <c r="G50" s="26"/>
      <c r="H50" s="26">
        <f>H21-H22</f>
        <v>59776</v>
      </c>
      <c r="I50" s="23"/>
      <c r="J50" s="34" t="s">
        <v>41</v>
      </c>
    </row>
    <row r="51" spans="1:10" ht="16.5" customHeight="1">
      <c r="A51" s="27"/>
      <c r="B51" s="27"/>
      <c r="C51" s="35" t="s">
        <v>42</v>
      </c>
      <c r="D51" s="13"/>
      <c r="E51" s="2">
        <f>$E$50</f>
        <v>0</v>
      </c>
      <c r="F51" s="18"/>
      <c r="G51" s="4"/>
      <c r="H51" s="4">
        <v>0</v>
      </c>
      <c r="I51" s="12"/>
      <c r="J51" s="35" t="s">
        <v>42</v>
      </c>
    </row>
    <row r="52" spans="1:10" s="24" customFormat="1" ht="19.5" customHeight="1">
      <c r="A52" s="28" t="s">
        <v>43</v>
      </c>
      <c r="B52" s="28"/>
      <c r="C52" s="28" t="s">
        <v>44</v>
      </c>
      <c r="D52" s="25"/>
      <c r="E52" s="38">
        <f>E22+E50</f>
        <v>407662</v>
      </c>
      <c r="F52" s="21"/>
      <c r="G52" s="26"/>
      <c r="H52" s="26">
        <f>H50+H22</f>
        <v>545043</v>
      </c>
      <c r="I52" s="23"/>
      <c r="J52" s="28" t="s">
        <v>44</v>
      </c>
    </row>
  </sheetData>
  <mergeCells count="19">
    <mergeCell ref="I7:I8"/>
    <mergeCell ref="J7:J8"/>
    <mergeCell ref="H7:H8"/>
    <mergeCell ref="G7:G8"/>
    <mergeCell ref="G15:G19"/>
    <mergeCell ref="H15:H19"/>
    <mergeCell ref="A1:E1"/>
    <mergeCell ref="A40:A42"/>
    <mergeCell ref="B40:B42"/>
    <mergeCell ref="A26:A32"/>
    <mergeCell ref="B26:B32"/>
    <mergeCell ref="A7:A8"/>
    <mergeCell ref="D7:D8"/>
    <mergeCell ref="B7:B8"/>
    <mergeCell ref="C7:C8"/>
    <mergeCell ref="F7:F8"/>
    <mergeCell ref="F15:F19"/>
    <mergeCell ref="E7:E8"/>
    <mergeCell ref="E15:E19"/>
  </mergeCells>
  <printOptions horizontalCentered="1"/>
  <pageMargins left="0.27" right="0.46" top="0.77" bottom="0.77" header="0.52" footer="0.5118110236220472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OEM</cp:lastModifiedBy>
  <cp:lastPrinted>2006-03-21T12:46:45Z</cp:lastPrinted>
  <dcterms:created xsi:type="dcterms:W3CDTF">2004-10-11T13:06:28Z</dcterms:created>
  <dcterms:modified xsi:type="dcterms:W3CDTF">2006-03-21T07:31:18Z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