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<sst xmlns="http://schemas.openxmlformats.org/spreadsheetml/2006/main" count="114" uniqueCount="114">
  <si>
    <t>WIELOLETNI  PROGRAM  INWESTYCJI  GMINNYCH  NA  LATA  2004 - 2008 -      Załącznik nr 4a</t>
  </si>
  <si>
    <t>Załącznik do uchwały Nr XXX/525/04</t>
  </si>
  <si>
    <t>do uchwały budżetowej</t>
  </si>
  <si>
    <t>Rady Miejskiej w Nysie</t>
  </si>
  <si>
    <t>z dnia 6 grudnia 2004 r.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</si>
  <si>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</si>
  <si>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</si>
  <si>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</si>
  <si>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</si>
  <si>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</si>
  <si>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</si>
  <si>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</si>
  <si>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</si>
  <si>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</si>
  <si>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</si>
  <si>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</si>
  <si>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</si>
  <si>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</si>
  <si>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2004-2008</t>
  </si>
  <si>
    <t>Odprowadzenie ścieków sanitarnych</t>
  </si>
  <si>
    <t>Gmina Nysa</t>
  </si>
  <si>
    <t>2004-2008</t>
  </si>
  <si>
    <t>z miasta Nysy i wsi gminy Nysa</t>
  </si>
  <si>
    <t>Gmina</t>
  </si>
  <si>
    <t>WFOŚiGW</t>
  </si>
  <si>
    <t>NFOŚiGW</t>
  </si>
  <si>
    <t>Budowa dróg w mieście:</t>
  </si>
  <si>
    <t>Gmina Nysa</t>
  </si>
  <si>
    <t>2004-2009</t>
  </si>
  <si>
    <t>Gmina</t>
  </si>
  <si>
    <t>1/ Dzielnica Dolna Wieś:</t>
  </si>
  <si>
    <t>2004-2009</t>
  </si>
  <si>
    <t>Nowowiejska, Traugutta, Strzelców Bytomskich</t>
  </si>
  <si>
    <t>2/ Makuszyńskiego, Leśmiana,Kozarzewskiego,</t>
  </si>
  <si>
    <t>2004-2007</t>
  </si>
  <si>
    <t>Borelowskiego</t>
  </si>
  <si>
    <t>3/ Dzielnica Średnia Wieś-</t>
  </si>
  <si>
    <t>2004-2006</t>
  </si>
  <si>
    <t>a/ ul. Konarskiego</t>
  </si>
  <si>
    <t>b/ ul. Ściegiennego</t>
  </si>
  <si>
    <t>2004-2007</t>
  </si>
  <si>
    <t>4/ Aleja Wojska Polskiego wraz z uzbrojeniem</t>
  </si>
  <si>
    <t>2004-2005</t>
  </si>
  <si>
    <t>5/ ul. Michałowskiego</t>
  </si>
  <si>
    <t>2004-2007</t>
  </si>
  <si>
    <t>6/ ul. Krucza, Orla</t>
  </si>
  <si>
    <t>2004-2009</t>
  </si>
  <si>
    <t>7/ ul. Gołębia, Kukułcza, Sokola</t>
  </si>
  <si>
    <t>2004-2007</t>
  </si>
  <si>
    <t xml:space="preserve">Zagospodarowanie podwórka przy </t>
  </si>
  <si>
    <t>Gmina Nysa</t>
  </si>
  <si>
    <t>2004-2007</t>
  </si>
  <si>
    <t>Gmina</t>
  </si>
  <si>
    <t>ul. W. Stwosza, E. Gierczak, Zjednoczenia</t>
  </si>
  <si>
    <t>i Mariackiej oraz Prudnickiej 3-5 w Nysie</t>
  </si>
  <si>
    <t xml:space="preserve">Budowa dróg i oświetlenia na osiedlu </t>
  </si>
  <si>
    <t>Gmina Nysa</t>
  </si>
  <si>
    <t>2004-2007</t>
  </si>
  <si>
    <t>Gmina</t>
  </si>
  <si>
    <t>przy ul. Orzeszkowej w Nysie</t>
  </si>
  <si>
    <t>Komputeryzacja Urzędu Miejskiego</t>
  </si>
  <si>
    <t>Gmina Nysa</t>
  </si>
  <si>
    <t>2004-2006</t>
  </si>
  <si>
    <t>Gmina</t>
  </si>
  <si>
    <t>Aktywizacja gospodarcza rejonu turystycznego</t>
  </si>
  <si>
    <t>Gmina Nysa</t>
  </si>
  <si>
    <t>2004-2007</t>
  </si>
  <si>
    <t xml:space="preserve">Gmina </t>
  </si>
  <si>
    <t>Jeziora Nyskiego</t>
  </si>
  <si>
    <t>Adaptacja budynków na mieszkania socjalne</t>
  </si>
  <si>
    <t>Gmina Nysa</t>
  </si>
  <si>
    <t>2004-2006</t>
  </si>
  <si>
    <t>Gmina</t>
  </si>
  <si>
    <t>Park Kulturowo-Przyrodniczy Twierdzy Nysa -</t>
  </si>
  <si>
    <t>2004-2008</t>
  </si>
  <si>
    <t>I etap</t>
  </si>
  <si>
    <t>9.</t>
  </si>
  <si>
    <t>Budowa i modernizacja świetlic wiejskich w:</t>
  </si>
  <si>
    <t>Gmina Nysa</t>
  </si>
  <si>
    <t>2004-2008</t>
  </si>
  <si>
    <t xml:space="preserve">Iławie, Kępnicy, Skorochowie, Morowie, </t>
  </si>
  <si>
    <t xml:space="preserve"> </t>
  </si>
  <si>
    <t>Kopernikach</t>
  </si>
  <si>
    <t>10.</t>
  </si>
  <si>
    <t>Oświetlenie  w mieście i gminie</t>
  </si>
  <si>
    <t>Gmina Nysa</t>
  </si>
  <si>
    <t>2004-2008</t>
  </si>
  <si>
    <t>Gmina</t>
  </si>
  <si>
    <t xml:space="preserve">11. </t>
  </si>
  <si>
    <t>Drogi na obszarach wiejskich;</t>
  </si>
  <si>
    <t>Gmina Nysa</t>
  </si>
  <si>
    <t>2004-2006</t>
  </si>
  <si>
    <t>Gmina</t>
  </si>
  <si>
    <t>a) budowa drogi w Białej Nyskiej</t>
  </si>
  <si>
    <t>b) budowa drogi w Hajdukach Nyskich</t>
  </si>
  <si>
    <t>12.</t>
  </si>
  <si>
    <t>Budowa drogi w Wierzbięcicach</t>
  </si>
  <si>
    <t>Gmina Nysa</t>
  </si>
  <si>
    <t>2004-2008</t>
  </si>
  <si>
    <t>Gmina</t>
  </si>
  <si>
    <t xml:space="preserve">13. </t>
  </si>
  <si>
    <t>Budowa domu pogrzebowego w Lipowej</t>
  </si>
  <si>
    <t>Gmina Nysa</t>
  </si>
  <si>
    <t>2002-2005</t>
  </si>
  <si>
    <t>Gmina</t>
  </si>
  <si>
    <t xml:space="preserve">14. </t>
  </si>
  <si>
    <t>Uzbrojenie terenu przy ul. Zwycięstwa</t>
  </si>
  <si>
    <t>Gmina Nysa</t>
  </si>
  <si>
    <t>2004-2008</t>
  </si>
  <si>
    <t>Gmina</t>
  </si>
  <si>
    <t>OGÓŁEM</t>
  </si>
  <si>
    <t>Gmina</t>
  </si>
  <si>
    <t>WFOŚiGW</t>
  </si>
  <si>
    <t>NFOŚiGW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</si>
</sst>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_-* #,##0\ _z_ł_-;\-* #,##0\ _z_ł_-;_-* &quot;-&quot;??\ _z_ł_-;_-@_-"/>
    <numFmt numFmtId="166" formatCode="@"/>
  </numFmts>
  <fonts count="3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1" fillId="0" borderId="0" xfId="0" applyAlignment="1">
      <alignment/>
    </xf>
    <xf numFmtId="164" fontId="1" fillId="0" borderId="1" xfId="0" applyAlignment="1">
      <alignment/>
    </xf>
    <xf numFmtId="164" fontId="1" fillId="0" borderId="2" xfId="0" applyAlignment="1">
      <alignment horizontal="center"/>
    </xf>
    <xf numFmtId="164" fontId="1" fillId="0" borderId="3" xfId="0" applyAlignment="1">
      <alignment horizontal="center"/>
    </xf>
    <xf numFmtId="164" fontId="1" fillId="0" borderId="4" xfId="0" applyAlignment="1">
      <alignment horizontal="center"/>
    </xf>
    <xf numFmtId="164" fontId="1" fillId="0" borderId="5" xfId="0" applyAlignment="1">
      <alignment/>
    </xf>
    <xf numFmtId="164" fontId="1" fillId="0" borderId="1" xfId="0" applyAlignment="1">
      <alignment horizontal="center"/>
    </xf>
    <xf numFmtId="164" fontId="1" fillId="0" borderId="6" xfId="0" applyAlignment="1">
      <alignment/>
    </xf>
    <xf numFmtId="164" fontId="1" fillId="0" borderId="7" xfId="0" applyAlignment="1">
      <alignment horizontal="center"/>
    </xf>
    <xf numFmtId="164" fontId="1" fillId="0" borderId="1" xfId="0" applyAlignment="1">
      <alignment horizontal="left"/>
    </xf>
    <xf numFmtId="165" fontId="1" fillId="0" borderId="1" xfId="0" applyAlignment="1">
      <alignment/>
    </xf>
    <xf numFmtId="165" fontId="1" fillId="0" borderId="5" xfId="0" applyAlignment="1">
      <alignment/>
    </xf>
    <xf numFmtId="165" fontId="1" fillId="0" borderId="6" xfId="0" applyAlignment="1">
      <alignment/>
    </xf>
    <xf numFmtId="164" fontId="1" fillId="0" borderId="4" xfId="0" applyAlignment="1">
      <alignment/>
    </xf>
    <xf numFmtId="164" fontId="1" fillId="0" borderId="7" xfId="0" applyAlignment="1">
      <alignment/>
    </xf>
    <xf numFmtId="165" fontId="1" fillId="0" borderId="7" xfId="0" applyAlignment="1">
      <alignment/>
    </xf>
    <xf numFmtId="164" fontId="1" fillId="0" borderId="8" xfId="0" applyAlignment="1">
      <alignment/>
    </xf>
    <xf numFmtId="164" fontId="1" fillId="0" borderId="9" xfId="0" applyAlignment="1">
      <alignment/>
    </xf>
    <xf numFmtId="165" fontId="1" fillId="0" borderId="8" xfId="0" applyAlignment="1">
      <alignment/>
    </xf>
    <xf numFmtId="164" fontId="1" fillId="0" borderId="10" xfId="0" applyAlignment="1">
      <alignment/>
    </xf>
    <xf numFmtId="164" fontId="1" fillId="0" borderId="11" xfId="0" applyAlignment="1">
      <alignment/>
    </xf>
    <xf numFmtId="165" fontId="1" fillId="0" borderId="12" xfId="0" applyAlignment="1">
      <alignment/>
    </xf>
    <xf numFmtId="165" fontId="1" fillId="0" borderId="10" xfId="0" applyAlignment="1">
      <alignment/>
    </xf>
    <xf numFmtId="165" fontId="1" fillId="0" borderId="1" xfId="0" applyAlignment="1">
      <alignment horizontal="right"/>
    </xf>
    <xf numFmtId="164" fontId="1" fillId="0" borderId="6" xfId="0" applyAlignment="1">
      <alignment horizontal="left"/>
    </xf>
    <xf numFmtId="164" fontId="2" fillId="0" borderId="6" xfId="0" applyAlignment="1">
      <alignment horizontal="left"/>
    </xf>
    <xf numFmtId="165" fontId="1" fillId="0" borderId="6" xfId="0" applyAlignment="1">
      <alignment horizontal="right"/>
    </xf>
    <xf numFmtId="164" fontId="1" fillId="0" borderId="5" xfId="0" applyAlignment="1">
      <alignment horizontal="left"/>
    </xf>
    <xf numFmtId="165" fontId="1" fillId="0" borderId="5" xfId="0" applyAlignment="1">
      <alignment horizontal="right"/>
    </xf>
    <xf numFmtId="165" fontId="2" fillId="0" borderId="6" xfId="0" applyAlignment="1">
      <alignment horizontal="right"/>
    </xf>
    <xf numFmtId="164" fontId="1" fillId="0" borderId="12" xfId="0" applyAlignment="1">
      <alignment horizontal="left"/>
    </xf>
    <xf numFmtId="165" fontId="2" fillId="0" borderId="5" xfId="0" applyAlignment="1">
      <alignment horizontal="right"/>
    </xf>
    <xf numFmtId="166" fontId="1" fillId="0" borderId="0" xfId="0" applyAlignment="1">
      <alignment horizontal="left"/>
    </xf>
    <xf numFmtId="165" fontId="1" fillId="0" borderId="0" xfId="0" applyAlignment="1">
      <alignment horizontal="right"/>
    </xf>
    <xf numFmtId="164" fontId="1" fillId="0" borderId="6" xfId="0" applyAlignment="1">
      <alignment horizontal="center"/>
    </xf>
    <xf numFmtId="164" fontId="1" fillId="0" borderId="13" xfId="0" applyAlignment="1">
      <alignment horizontal="left"/>
    </xf>
    <xf numFmtId="165" fontId="1" fillId="0" borderId="13" xfId="0" applyAlignment="1">
      <alignment horizontal="right"/>
    </xf>
    <xf numFmtId="164" fontId="1" fillId="0" borderId="0" xfId="0" applyAlignment="1">
      <alignment horizontal="left"/>
    </xf>
    <xf numFmtId="164" fontId="2" fillId="2" borderId="14" xfId="0" applyAlignment="1">
      <alignment/>
    </xf>
    <xf numFmtId="165" fontId="2" fillId="2" borderId="14" xfId="0" applyAlignment="1">
      <alignment/>
    </xf>
    <xf numFmtId="164" fontId="2" fillId="2" borderId="15" xfId="0" applyAlignment="1">
      <alignment/>
    </xf>
    <xf numFmtId="165" fontId="2" fillId="2" borderId="15" xfId="0" applyAlignment="1">
      <alignment/>
    </xf>
    <xf numFmtId="164" fontId="1" fillId="0" borderId="16" xfId="0" applyAlignment="1">
      <alignment/>
    </xf>
    <xf numFmtId="165" fontId="1" fillId="0" borderId="16" xfId="0" applyAlignment="1">
      <alignment horizontal="right"/>
    </xf>
    <xf numFmtId="165" fontId="1" fillId="0" borderId="16" xfId="0" applyAlignment="1">
      <alignment/>
    </xf>
    <xf numFmtId="164" fontId="1" fillId="0" borderId="17" xfId="0" applyAlignment="1">
      <alignment/>
    </xf>
    <xf numFmtId="165" fontId="1" fillId="0" borderId="17" xfId="0" applyAlignment="1">
      <alignment horizontal="center"/>
    </xf>
    <xf numFmtId="165" fontId="1" fillId="0" borderId="17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workbookViewId="0" topLeftCell="A44">
      <selection activeCell="I59" sqref="I59"/>
    </sheetView>
  </sheetViews>
  <sheetFormatPr defaultColWidth="11.421875" defaultRowHeight="12.75"/>
  <cols>
    <col min="1" max="1" width="5.8515625" style="0" customWidth="1"/>
    <col min="2" max="2" width="40.8515625" style="0" customWidth="1"/>
    <col min="3" max="3" width="12.140625" style="0" customWidth="1"/>
    <col min="4" max="4" width="10.8515625" style="0" customWidth="1"/>
    <col min="5" max="5" width="10.421875" style="0" customWidth="1"/>
    <col min="6" max="6" width="15.7109375" style="0" customWidth="1"/>
    <col min="7" max="7" width="14.851562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2.7109375" style="0" customWidth="1"/>
    <col min="12" max="256" width="9.140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</row>
    <row r="2" spans="1:12" ht="12.75">
      <c r="A2" s="3" t="s">
        <v>0</v>
      </c>
      <c r="B2" s="3"/>
      <c r="C2" s="3"/>
      <c r="D2" s="3"/>
      <c r="E2" s="3"/>
      <c r="F2" s="3"/>
      <c r="G2" s="3"/>
      <c r="H2" s="3"/>
      <c r="I2" s="3" t="s">
        <v>1</v>
      </c>
      <c r="J2" s="1"/>
      <c r="K2" s="3"/>
      <c r="L2" s="3"/>
    </row>
    <row r="3" spans="1:12" ht="12.75">
      <c r="A3" s="3"/>
      <c r="B3" s="3"/>
      <c r="C3" s="3"/>
      <c r="D3" s="3"/>
      <c r="E3" s="3" t="s">
        <v>2</v>
      </c>
      <c r="F3" s="3"/>
      <c r="G3" s="3"/>
      <c r="H3" s="3"/>
      <c r="I3" s="3" t="s">
        <v>3</v>
      </c>
      <c r="J3" s="1"/>
      <c r="K3" s="3"/>
      <c r="L3" s="3"/>
    </row>
    <row r="4" spans="1:12" ht="12.75">
      <c r="A4" s="3"/>
      <c r="B4" s="3"/>
      <c r="C4" s="3"/>
      <c r="D4" s="3"/>
      <c r="E4" s="3"/>
      <c r="F4" s="3"/>
      <c r="G4" s="3"/>
      <c r="H4" s="3"/>
      <c r="I4" s="3" t="s">
        <v>4</v>
      </c>
      <c r="J4" s="1"/>
      <c r="K4" s="3"/>
      <c r="L4" s="3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4" t="s">
        <v>5</v>
      </c>
      <c r="B6" s="4" t="s">
        <v>6</v>
      </c>
      <c r="C6" s="4" t="s">
        <v>7</v>
      </c>
      <c r="D6" s="4" t="s">
        <v>8</v>
      </c>
      <c r="E6" s="4" t="s">
        <v>9</v>
      </c>
      <c r="F6" s="4" t="s">
        <v>10</v>
      </c>
      <c r="G6" s="5"/>
      <c r="H6" s="6"/>
      <c r="I6" s="6" t="s">
        <v>11</v>
      </c>
      <c r="J6" s="6"/>
      <c r="K6" s="7"/>
    </row>
    <row r="7" spans="1:11" ht="12.75">
      <c r="A7" s="8"/>
      <c r="B7" s="8"/>
      <c r="C7" s="8" t="s">
        <v>12</v>
      </c>
      <c r="D7" s="8" t="s">
        <v>13</v>
      </c>
      <c r="E7" s="8" t="s">
        <v>14</v>
      </c>
      <c r="F7" s="8" t="s">
        <v>15</v>
      </c>
      <c r="G7" s="9">
        <v>2004</v>
      </c>
      <c r="H7" s="9">
        <v>2005</v>
      </c>
      <c r="I7" s="9">
        <v>2006</v>
      </c>
      <c r="J7" s="9">
        <v>2007</v>
      </c>
      <c r="K7" s="9">
        <v>2008</v>
      </c>
    </row>
    <row r="8" spans="1:11" ht="12.75">
      <c r="A8" s="8"/>
      <c r="B8" s="8"/>
      <c r="C8" s="8" t="s">
        <v>16</v>
      </c>
      <c r="D8" s="8"/>
      <c r="E8" s="8"/>
      <c r="F8" s="8" t="s">
        <v>17</v>
      </c>
      <c r="G8" s="8"/>
      <c r="H8" s="8"/>
      <c r="I8" s="8"/>
      <c r="J8" s="8"/>
      <c r="K8" s="8"/>
    </row>
    <row r="9" spans="1:11" ht="12.75">
      <c r="A9" s="10"/>
      <c r="B9" s="10"/>
      <c r="C9" s="10"/>
      <c r="D9" s="10"/>
      <c r="E9" s="10"/>
      <c r="F9" s="10" t="s">
        <v>18</v>
      </c>
      <c r="G9" s="10"/>
      <c r="H9" s="10"/>
      <c r="I9" s="10"/>
      <c r="J9" s="10"/>
      <c r="K9" s="10"/>
    </row>
    <row r="10" spans="1:11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9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</row>
    <row r="11" spans="1:11" ht="12.75">
      <c r="A11" s="12">
        <v>1</v>
      </c>
      <c r="B11" s="4" t="s">
        <v>19</v>
      </c>
      <c r="C11" s="4" t="s">
        <v>20</v>
      </c>
      <c r="D11" s="4" t="s">
        <v>21</v>
      </c>
      <c r="E11" s="4"/>
      <c r="F11" s="13">
        <f>SUM(G11:K11)</f>
        <v>0</v>
      </c>
      <c r="G11" s="13">
        <f>SUM(G12:G14)</f>
        <v>0</v>
      </c>
      <c r="H11" s="13">
        <f>SUM(H12:H14)</f>
        <v>0</v>
      </c>
      <c r="I11" s="13">
        <f>SUM(I12:I14)</f>
        <v>0</v>
      </c>
      <c r="J11" s="13">
        <f>SUM(J12:J14)</f>
        <v>0</v>
      </c>
      <c r="K11" s="13">
        <f>SUM(K12:K14)</f>
        <v>0</v>
      </c>
    </row>
    <row r="12" spans="1:11" ht="12.75">
      <c r="A12" s="8"/>
      <c r="B12" s="8" t="s">
        <v>22</v>
      </c>
      <c r="C12" s="8"/>
      <c r="D12" s="8"/>
      <c r="E12" s="8" t="s">
        <v>23</v>
      </c>
      <c r="F12" s="14">
        <f>SUM(G12:K12)</f>
        <v>0</v>
      </c>
      <c r="G12" s="14">
        <v>262469</v>
      </c>
      <c r="H12" s="14">
        <v>180000</v>
      </c>
      <c r="I12" s="14">
        <v>2910000</v>
      </c>
      <c r="J12" s="14">
        <v>4530000</v>
      </c>
      <c r="K12" s="14">
        <v>2860000</v>
      </c>
    </row>
    <row r="13" spans="1:11" ht="12.75">
      <c r="A13" s="8"/>
      <c r="B13" s="8"/>
      <c r="C13" s="8"/>
      <c r="D13" s="8"/>
      <c r="E13" s="8" t="s">
        <v>24</v>
      </c>
      <c r="F13" s="14">
        <f>SUM(G13:K13)</f>
        <v>0</v>
      </c>
      <c r="G13" s="14">
        <v>13969</v>
      </c>
      <c r="H13" s="14">
        <v>0</v>
      </c>
      <c r="I13" s="14">
        <v>0</v>
      </c>
      <c r="J13" s="14">
        <v>0</v>
      </c>
      <c r="K13" s="14">
        <v>0</v>
      </c>
    </row>
    <row r="14" spans="1:11" ht="12.75">
      <c r="A14" s="10"/>
      <c r="B14" s="10"/>
      <c r="C14" s="10"/>
      <c r="D14" s="10"/>
      <c r="E14" s="10" t="s">
        <v>25</v>
      </c>
      <c r="F14" s="15">
        <f>SUM(G14:K14)</f>
        <v>0</v>
      </c>
      <c r="G14" s="15">
        <v>121390</v>
      </c>
      <c r="H14" s="15">
        <v>0</v>
      </c>
      <c r="I14" s="15">
        <v>0</v>
      </c>
      <c r="J14" s="15">
        <v>0</v>
      </c>
      <c r="K14" s="15">
        <v>0</v>
      </c>
    </row>
    <row r="15" spans="1:11" ht="12.75">
      <c r="A15" s="12">
        <v>2</v>
      </c>
      <c r="B15" s="16" t="s">
        <v>26</v>
      </c>
      <c r="C15" s="17" t="s">
        <v>27</v>
      </c>
      <c r="D15" s="17" t="s">
        <v>28</v>
      </c>
      <c r="E15" s="17" t="s">
        <v>29</v>
      </c>
      <c r="F15" s="14">
        <f>SUM(G15:K15)</f>
        <v>0</v>
      </c>
      <c r="G15" s="18">
        <v>1619000</v>
      </c>
      <c r="H15" s="18">
        <v>1660000</v>
      </c>
      <c r="I15" s="18">
        <v>1840000</v>
      </c>
      <c r="J15" s="18">
        <v>2160000</v>
      </c>
      <c r="K15" s="18">
        <v>1300000</v>
      </c>
    </row>
    <row r="16" spans="1:11" ht="12.75">
      <c r="A16" s="8"/>
      <c r="B16" s="19" t="s">
        <v>30</v>
      </c>
      <c r="C16" s="4"/>
      <c r="D16" s="4" t="s">
        <v>31</v>
      </c>
      <c r="E16" s="20"/>
      <c r="F16" s="13"/>
      <c r="G16" s="21"/>
      <c r="H16" s="13"/>
      <c r="I16" s="13"/>
      <c r="J16" s="13"/>
      <c r="K16" s="13"/>
    </row>
    <row r="17" spans="1:11" ht="12.75">
      <c r="A17" s="8"/>
      <c r="B17" s="22" t="s">
        <v>32</v>
      </c>
      <c r="C17" s="10"/>
      <c r="D17" s="10"/>
      <c r="E17" s="23"/>
      <c r="F17" s="15"/>
      <c r="G17" s="24"/>
      <c r="H17" s="15"/>
      <c r="I17" s="15"/>
      <c r="J17" s="15"/>
      <c r="K17" s="15"/>
    </row>
    <row r="18" spans="1:11" ht="12.75">
      <c r="A18" s="8"/>
      <c r="B18" s="19" t="s">
        <v>33</v>
      </c>
      <c r="C18" s="4"/>
      <c r="D18" s="4" t="s">
        <v>34</v>
      </c>
      <c r="E18" s="20"/>
      <c r="F18" s="14"/>
      <c r="G18" s="21"/>
      <c r="H18" s="21"/>
      <c r="I18" s="13"/>
      <c r="J18" s="13"/>
      <c r="K18" s="13"/>
    </row>
    <row r="19" spans="1:11" ht="12.75">
      <c r="A19" s="8"/>
      <c r="B19" s="22" t="s">
        <v>35</v>
      </c>
      <c r="C19" s="10"/>
      <c r="D19" s="10"/>
      <c r="E19" s="23"/>
      <c r="F19" s="14"/>
      <c r="G19" s="25"/>
      <c r="H19" s="25"/>
      <c r="I19" s="15"/>
      <c r="J19" s="15"/>
      <c r="K19" s="15"/>
    </row>
    <row r="20" spans="1:11" ht="12.75">
      <c r="A20" s="8"/>
      <c r="B20" s="19" t="s">
        <v>36</v>
      </c>
      <c r="C20" s="4"/>
      <c r="D20" s="4" t="s">
        <v>37</v>
      </c>
      <c r="E20" s="20"/>
      <c r="F20" s="13"/>
      <c r="G20" s="21"/>
      <c r="H20" s="13"/>
      <c r="I20" s="13"/>
      <c r="J20" s="13"/>
      <c r="K20" s="13"/>
    </row>
    <row r="21" spans="1:11" ht="12.75">
      <c r="A21" s="8"/>
      <c r="B21" s="22" t="s">
        <v>38</v>
      </c>
      <c r="C21" s="10"/>
      <c r="D21" s="10"/>
      <c r="E21" s="23"/>
      <c r="F21" s="15"/>
      <c r="G21" s="25"/>
      <c r="H21" s="15"/>
      <c r="I21" s="15"/>
      <c r="J21" s="15"/>
      <c r="K21" s="15"/>
    </row>
    <row r="22" spans="1:11" ht="12.75">
      <c r="A22" s="8"/>
      <c r="B22" s="16" t="s">
        <v>39</v>
      </c>
      <c r="C22" s="17"/>
      <c r="D22" s="17" t="s">
        <v>40</v>
      </c>
      <c r="E22" s="17"/>
      <c r="F22" s="15"/>
      <c r="G22" s="18"/>
      <c r="H22" s="18"/>
      <c r="I22" s="18"/>
      <c r="J22" s="18"/>
      <c r="K22" s="18"/>
    </row>
    <row r="23" spans="1:11" ht="12.75">
      <c r="A23" s="8"/>
      <c r="B23" s="16" t="s">
        <v>41</v>
      </c>
      <c r="C23" s="17"/>
      <c r="D23" s="17" t="s">
        <v>42</v>
      </c>
      <c r="E23" s="17"/>
      <c r="F23" s="15"/>
      <c r="G23" s="18"/>
      <c r="H23" s="18"/>
      <c r="I23" s="18"/>
      <c r="J23" s="18"/>
      <c r="K23" s="18"/>
    </row>
    <row r="24" spans="1:11" ht="12.75">
      <c r="A24" s="8"/>
      <c r="B24" s="16" t="s">
        <v>43</v>
      </c>
      <c r="C24" s="17"/>
      <c r="D24" s="17" t="s">
        <v>44</v>
      </c>
      <c r="E24" s="17"/>
      <c r="F24" s="18"/>
      <c r="G24" s="18"/>
      <c r="H24" s="18"/>
      <c r="I24" s="18"/>
      <c r="J24" s="18"/>
      <c r="K24" s="18"/>
    </row>
    <row r="25" spans="1:11" ht="12.75">
      <c r="A25" s="8"/>
      <c r="B25" s="16" t="s">
        <v>45</v>
      </c>
      <c r="C25" s="17"/>
      <c r="D25" s="17" t="s">
        <v>46</v>
      </c>
      <c r="E25" s="17"/>
      <c r="F25" s="18"/>
      <c r="G25" s="18"/>
      <c r="H25" s="18"/>
      <c r="I25" s="18"/>
      <c r="J25" s="18"/>
      <c r="K25" s="18"/>
    </row>
    <row r="26" spans="1:11" ht="12.75">
      <c r="A26" s="10"/>
      <c r="B26" s="16" t="s">
        <v>47</v>
      </c>
      <c r="C26" s="17"/>
      <c r="D26" s="17" t="s">
        <v>48</v>
      </c>
      <c r="E26" s="17"/>
      <c r="F26" s="18"/>
      <c r="G26" s="18"/>
      <c r="H26" s="18"/>
      <c r="I26" s="18"/>
      <c r="J26" s="18"/>
      <c r="K26" s="18"/>
    </row>
    <row r="27" spans="1:11" ht="12.75">
      <c r="A27" s="12">
        <v>3</v>
      </c>
      <c r="B27" s="4" t="s">
        <v>49</v>
      </c>
      <c r="C27" s="4" t="s">
        <v>50</v>
      </c>
      <c r="D27" s="4" t="s">
        <v>51</v>
      </c>
      <c r="E27" s="4" t="s">
        <v>52</v>
      </c>
      <c r="F27" s="14">
        <f>SUM(G27:K27)</f>
        <v>0</v>
      </c>
      <c r="G27" s="13">
        <v>313969</v>
      </c>
      <c r="H27" s="13">
        <v>300000</v>
      </c>
      <c r="I27" s="13">
        <v>300000</v>
      </c>
      <c r="J27" s="13">
        <v>300000</v>
      </c>
      <c r="K27" s="13">
        <v>0</v>
      </c>
    </row>
    <row r="28" spans="1:11" ht="12.75">
      <c r="A28" s="8"/>
      <c r="B28" s="8" t="s">
        <v>53</v>
      </c>
      <c r="C28" s="8"/>
      <c r="D28" s="8"/>
      <c r="E28" s="8"/>
      <c r="F28" s="14"/>
      <c r="G28" s="14"/>
      <c r="H28" s="14"/>
      <c r="I28" s="14"/>
      <c r="J28" s="14"/>
      <c r="K28" s="14"/>
    </row>
    <row r="29" spans="1:11" ht="12.75">
      <c r="A29" s="10"/>
      <c r="B29" s="10" t="s">
        <v>54</v>
      </c>
      <c r="C29" s="10"/>
      <c r="D29" s="10"/>
      <c r="E29" s="10"/>
      <c r="F29" s="15"/>
      <c r="G29" s="15"/>
      <c r="H29" s="15"/>
      <c r="I29" s="15"/>
      <c r="J29" s="15"/>
      <c r="K29" s="15"/>
    </row>
    <row r="30" spans="1:11" ht="12.75">
      <c r="A30" s="12">
        <v>4</v>
      </c>
      <c r="B30" s="4" t="s">
        <v>55</v>
      </c>
      <c r="C30" s="4" t="s">
        <v>56</v>
      </c>
      <c r="D30" s="4" t="s">
        <v>57</v>
      </c>
      <c r="E30" s="4" t="s">
        <v>58</v>
      </c>
      <c r="F30" s="13">
        <f>SUM(G30:K30)</f>
        <v>0</v>
      </c>
      <c r="G30" s="13">
        <v>56000</v>
      </c>
      <c r="H30" s="13">
        <v>250000</v>
      </c>
      <c r="I30" s="13">
        <v>250000</v>
      </c>
      <c r="J30" s="13">
        <v>250000</v>
      </c>
      <c r="K30" s="13">
        <v>0</v>
      </c>
    </row>
    <row r="31" spans="1:11" ht="12.75">
      <c r="A31" s="8"/>
      <c r="B31" s="8" t="s">
        <v>59</v>
      </c>
      <c r="C31" s="8"/>
      <c r="D31" s="8"/>
      <c r="E31" s="10"/>
      <c r="F31" s="15"/>
      <c r="G31" s="15"/>
      <c r="H31" s="15"/>
      <c r="I31" s="15"/>
      <c r="J31" s="15"/>
      <c r="K31" s="15"/>
    </row>
    <row r="32" spans="1:11" ht="12.75">
      <c r="A32" s="12">
        <v>5</v>
      </c>
      <c r="B32" s="12" t="s">
        <v>60</v>
      </c>
      <c r="C32" s="12" t="s">
        <v>61</v>
      </c>
      <c r="D32" s="12" t="s">
        <v>62</v>
      </c>
      <c r="E32" s="12" t="s">
        <v>63</v>
      </c>
      <c r="F32" s="26">
        <f>SUM(G32:K32)</f>
        <v>0</v>
      </c>
      <c r="G32" s="26">
        <v>86328</v>
      </c>
      <c r="H32" s="26">
        <v>30000</v>
      </c>
      <c r="I32" s="26">
        <v>759555</v>
      </c>
      <c r="J32" s="26"/>
      <c r="K32" s="26">
        <v>0</v>
      </c>
    </row>
    <row r="33" spans="1:11" ht="12.75">
      <c r="A33" s="27"/>
      <c r="B33" s="27"/>
      <c r="C33" s="28"/>
      <c r="D33" s="27"/>
      <c r="E33" s="27"/>
      <c r="F33" s="29"/>
      <c r="G33" s="29"/>
      <c r="H33" s="29"/>
      <c r="I33" s="29"/>
      <c r="J33" s="29"/>
      <c r="K33" s="29"/>
    </row>
    <row r="34" spans="1:11" ht="12.75">
      <c r="A34" s="30">
        <v>6</v>
      </c>
      <c r="B34" s="30" t="s">
        <v>64</v>
      </c>
      <c r="C34" s="30" t="s">
        <v>65</v>
      </c>
      <c r="D34" s="30" t="s">
        <v>66</v>
      </c>
      <c r="E34" s="30" t="s">
        <v>67</v>
      </c>
      <c r="F34" s="31">
        <f>SUM(G34:K34)</f>
        <v>0</v>
      </c>
      <c r="G34" s="31">
        <v>1000</v>
      </c>
      <c r="H34" s="31">
        <v>50000</v>
      </c>
      <c r="I34" s="31">
        <v>1500000</v>
      </c>
      <c r="J34" s="31">
        <v>1500000</v>
      </c>
      <c r="K34" s="31">
        <v>0</v>
      </c>
    </row>
    <row r="35" spans="1:11" ht="12.75">
      <c r="A35" s="27"/>
      <c r="B35" s="27" t="s">
        <v>68</v>
      </c>
      <c r="C35" s="28"/>
      <c r="D35" s="28"/>
      <c r="E35" s="28"/>
      <c r="F35" s="32"/>
      <c r="G35" s="32"/>
      <c r="H35" s="32"/>
      <c r="I35" s="32"/>
      <c r="J35" s="32"/>
      <c r="K35" s="32"/>
    </row>
    <row r="36" spans="1:11" ht="12.75">
      <c r="A36" s="12">
        <v>7</v>
      </c>
      <c r="B36" s="12" t="s">
        <v>69</v>
      </c>
      <c r="C36" s="12" t="s">
        <v>70</v>
      </c>
      <c r="D36" s="12" t="s">
        <v>71</v>
      </c>
      <c r="E36" s="33" t="s">
        <v>72</v>
      </c>
      <c r="F36" s="31">
        <f>SUM(G36:K36)</f>
        <v>0</v>
      </c>
      <c r="G36" s="31">
        <v>805000</v>
      </c>
      <c r="H36" s="31">
        <v>800000</v>
      </c>
      <c r="I36" s="31">
        <v>300000</v>
      </c>
      <c r="J36" s="34">
        <v>0</v>
      </c>
      <c r="K36" s="34">
        <v>0</v>
      </c>
    </row>
    <row r="37" spans="1:11" ht="12.75">
      <c r="A37" s="27"/>
      <c r="B37" s="27"/>
      <c r="C37" s="28"/>
      <c r="D37" s="28"/>
      <c r="E37" s="28"/>
      <c r="F37" s="34"/>
      <c r="G37" s="32"/>
      <c r="H37" s="34"/>
      <c r="I37" s="32"/>
      <c r="J37" s="34"/>
      <c r="K37" s="32"/>
    </row>
    <row r="38" spans="1:256" ht="12.75">
      <c r="A38" s="12">
        <v>8</v>
      </c>
      <c r="B38" s="12" t="s">
        <v>73</v>
      </c>
      <c r="C38" s="35">
        <f>C36</f>
        <v>0</v>
      </c>
      <c r="D38" s="12" t="s">
        <v>74</v>
      </c>
      <c r="E38" s="35">
        <f>E36</f>
        <v>0</v>
      </c>
      <c r="F38" s="26">
        <f>G38+H38+I38+J38+K38</f>
        <v>0</v>
      </c>
      <c r="G38" s="36">
        <v>277200</v>
      </c>
      <c r="H38" s="26">
        <v>245000</v>
      </c>
      <c r="I38" s="36">
        <v>500000</v>
      </c>
      <c r="J38" s="26">
        <v>500000</v>
      </c>
      <c r="K38" s="26">
        <v>400000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27"/>
      <c r="B39" s="37" t="s">
        <v>75</v>
      </c>
      <c r="C39" s="38"/>
      <c r="D39" s="27"/>
      <c r="E39" s="38"/>
      <c r="F39" s="29"/>
      <c r="G39" s="39"/>
      <c r="H39" s="29"/>
      <c r="I39" s="39"/>
      <c r="J39" s="29"/>
      <c r="K39" s="2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30" t="s">
        <v>76</v>
      </c>
      <c r="B40" s="30" t="s">
        <v>77</v>
      </c>
      <c r="C40" s="40" t="s">
        <v>78</v>
      </c>
      <c r="D40" s="12" t="s">
        <v>79</v>
      </c>
      <c r="E40" s="35">
        <f>E38</f>
        <v>0</v>
      </c>
      <c r="F40" s="31">
        <f>G40+H40+I40+J40+K40</f>
        <v>0</v>
      </c>
      <c r="G40" s="36">
        <v>210000</v>
      </c>
      <c r="H40" s="31">
        <v>300000</v>
      </c>
      <c r="I40" s="36">
        <v>300000</v>
      </c>
      <c r="J40" s="31">
        <v>300000</v>
      </c>
      <c r="K40" s="31">
        <v>200000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30"/>
      <c r="B41" s="30" t="s">
        <v>80</v>
      </c>
      <c r="C41" s="40"/>
      <c r="D41" s="30"/>
      <c r="E41" s="40" t="s">
        <v>81</v>
      </c>
      <c r="F41" s="31"/>
      <c r="G41" s="36"/>
      <c r="H41" s="31"/>
      <c r="I41" s="36"/>
      <c r="J41" s="31"/>
      <c r="K41" s="3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27"/>
      <c r="B42" s="27" t="s">
        <v>82</v>
      </c>
      <c r="C42" s="38"/>
      <c r="D42" s="27"/>
      <c r="E42" s="38"/>
      <c r="F42" s="31"/>
      <c r="G42" s="39"/>
      <c r="H42" s="29"/>
      <c r="I42" s="39"/>
      <c r="J42" s="29"/>
      <c r="K42" s="29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30" t="s">
        <v>83</v>
      </c>
      <c r="B43" s="30" t="s">
        <v>84</v>
      </c>
      <c r="C43" s="40" t="s">
        <v>85</v>
      </c>
      <c r="D43" s="30" t="s">
        <v>86</v>
      </c>
      <c r="E43" s="40" t="s">
        <v>87</v>
      </c>
      <c r="F43" s="26">
        <f aca="true" t="shared" si="0" ref="F43:F45">G43+H43+I43+J43+K43</f>
        <v>0</v>
      </c>
      <c r="G43" s="36">
        <v>361720</v>
      </c>
      <c r="H43" s="31">
        <v>300000</v>
      </c>
      <c r="I43" s="36">
        <v>350000</v>
      </c>
      <c r="J43" s="31">
        <v>350000</v>
      </c>
      <c r="K43" s="31">
        <v>350000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27"/>
      <c r="B44" s="37"/>
      <c r="C44" s="38"/>
      <c r="D44" s="27"/>
      <c r="E44" s="38"/>
      <c r="F44" s="29"/>
      <c r="G44" s="39"/>
      <c r="H44" s="29"/>
      <c r="I44" s="39"/>
      <c r="J44" s="29"/>
      <c r="K44" s="29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30" t="s">
        <v>88</v>
      </c>
      <c r="B45" s="30" t="s">
        <v>89</v>
      </c>
      <c r="C45" s="40" t="s">
        <v>90</v>
      </c>
      <c r="D45" s="30" t="s">
        <v>91</v>
      </c>
      <c r="E45" s="40" t="s">
        <v>92</v>
      </c>
      <c r="F45" s="31">
        <f t="shared" si="0"/>
        <v>0</v>
      </c>
      <c r="G45" s="36">
        <v>320975</v>
      </c>
      <c r="H45" s="31">
        <v>500000</v>
      </c>
      <c r="I45" s="36">
        <v>550000</v>
      </c>
      <c r="J45" s="31"/>
      <c r="K45" s="3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30"/>
      <c r="B46" s="30" t="s">
        <v>93</v>
      </c>
      <c r="C46" s="40"/>
      <c r="D46" s="30"/>
      <c r="E46" s="40"/>
      <c r="F46" s="31"/>
      <c r="G46" s="36"/>
      <c r="H46" s="31"/>
      <c r="I46" s="36"/>
      <c r="J46" s="31"/>
      <c r="K46" s="31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27"/>
      <c r="B47" s="27" t="s">
        <v>94</v>
      </c>
      <c r="C47" s="38"/>
      <c r="D47" s="27"/>
      <c r="E47" s="38"/>
      <c r="F47" s="29"/>
      <c r="G47" s="39"/>
      <c r="H47" s="29"/>
      <c r="I47" s="39"/>
      <c r="J47" s="29"/>
      <c r="K47" s="29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30" t="s">
        <v>95</v>
      </c>
      <c r="B48" s="30" t="s">
        <v>96</v>
      </c>
      <c r="C48" s="40" t="s">
        <v>97</v>
      </c>
      <c r="D48" s="30" t="s">
        <v>98</v>
      </c>
      <c r="E48" s="40" t="s">
        <v>99</v>
      </c>
      <c r="F48" s="31">
        <f t="shared" si="0"/>
        <v>0</v>
      </c>
      <c r="G48" s="36">
        <v>5000</v>
      </c>
      <c r="H48" s="31">
        <v>150000</v>
      </c>
      <c r="I48" s="36">
        <v>200000</v>
      </c>
      <c r="J48" s="31">
        <v>200000</v>
      </c>
      <c r="K48" s="31">
        <v>300000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30"/>
      <c r="B49" s="30"/>
      <c r="C49" s="40"/>
      <c r="D49" s="30"/>
      <c r="E49" s="40"/>
      <c r="F49" s="31"/>
      <c r="G49" s="36"/>
      <c r="H49" s="31"/>
      <c r="I49" s="36"/>
      <c r="J49" s="31"/>
      <c r="K49" s="31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27"/>
      <c r="B50" s="27"/>
      <c r="C50" s="38"/>
      <c r="D50" s="27"/>
      <c r="E50" s="38"/>
      <c r="F50" s="29"/>
      <c r="G50" s="39"/>
      <c r="H50" s="29"/>
      <c r="I50" s="39"/>
      <c r="J50" s="29"/>
      <c r="K50" s="29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30" t="s">
        <v>100</v>
      </c>
      <c r="B51" s="30" t="s">
        <v>101</v>
      </c>
      <c r="C51" s="40" t="s">
        <v>102</v>
      </c>
      <c r="D51" s="30" t="s">
        <v>103</v>
      </c>
      <c r="E51" s="40" t="s">
        <v>104</v>
      </c>
      <c r="F51" s="31">
        <f>SUM(G51:K51)</f>
        <v>0</v>
      </c>
      <c r="G51" s="36">
        <v>20390</v>
      </c>
      <c r="H51" s="31">
        <v>40000</v>
      </c>
      <c r="I51" s="36">
        <v>42000</v>
      </c>
      <c r="J51" s="31"/>
      <c r="K51" s="31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27"/>
      <c r="B52" s="27"/>
      <c r="C52" s="38"/>
      <c r="D52" s="27"/>
      <c r="E52" s="38"/>
      <c r="F52" s="29"/>
      <c r="G52" s="39"/>
      <c r="H52" s="29"/>
      <c r="I52" s="39"/>
      <c r="J52" s="29"/>
      <c r="K52" s="29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30" t="s">
        <v>105</v>
      </c>
      <c r="B53" s="30" t="s">
        <v>106</v>
      </c>
      <c r="C53" s="40" t="s">
        <v>107</v>
      </c>
      <c r="D53" s="30" t="s">
        <v>108</v>
      </c>
      <c r="E53" s="40" t="s">
        <v>109</v>
      </c>
      <c r="F53" s="31">
        <f>SUM(G53:K53)</f>
        <v>0</v>
      </c>
      <c r="G53" s="36">
        <v>80000</v>
      </c>
      <c r="H53" s="31">
        <v>100000</v>
      </c>
      <c r="I53" s="36">
        <v>1000000</v>
      </c>
      <c r="J53" s="31">
        <v>1000000</v>
      </c>
      <c r="K53" s="31">
        <v>2320000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.75">
      <c r="A54" s="27"/>
      <c r="B54" s="27"/>
      <c r="C54" s="38"/>
      <c r="D54" s="27"/>
      <c r="E54" s="38"/>
      <c r="F54" s="29"/>
      <c r="G54" s="39"/>
      <c r="H54" s="29"/>
      <c r="I54" s="39"/>
      <c r="J54" s="29"/>
      <c r="K54" s="29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11" ht="12.75">
      <c r="A55" s="3"/>
      <c r="B55" s="3"/>
      <c r="C55" s="3"/>
      <c r="D55" s="3"/>
      <c r="E55" s="41" t="s">
        <v>110</v>
      </c>
      <c r="F55" s="42">
        <f>SUM(G55:K55)</f>
        <v>0</v>
      </c>
      <c r="G55" s="42">
        <f>SUM(G57:G59)</f>
        <v>0</v>
      </c>
      <c r="H55" s="42">
        <f>SUM(H57:H59)</f>
        <v>0</v>
      </c>
      <c r="I55" s="42">
        <f>SUM(I57:I59)</f>
        <v>0</v>
      </c>
      <c r="J55" s="42">
        <f>SUM(J57:J59)</f>
        <v>0</v>
      </c>
      <c r="K55" s="42">
        <f>SUM(K57:K59)</f>
        <v>0</v>
      </c>
    </row>
    <row r="56" spans="1:11" ht="12.75">
      <c r="A56" s="3"/>
      <c r="B56" s="3"/>
      <c r="C56" s="3"/>
      <c r="D56" s="3"/>
      <c r="E56" s="43"/>
      <c r="F56" s="44"/>
      <c r="G56" s="44"/>
      <c r="H56" s="44"/>
      <c r="I56" s="44"/>
      <c r="J56" s="44"/>
      <c r="K56" s="44"/>
    </row>
    <row r="57" spans="1:11" ht="12.75">
      <c r="A57" s="3"/>
      <c r="B57" s="3"/>
      <c r="C57" s="3"/>
      <c r="D57" s="3"/>
      <c r="E57" s="45" t="s">
        <v>111</v>
      </c>
      <c r="F57" s="46">
        <f>SUM(G57:K57)</f>
        <v>0</v>
      </c>
      <c r="G57" s="47">
        <f>G12+G15+G27+G30+G32+G34+G36+G38+G40+G43+G45+G48+G51+G53</f>
        <v>0</v>
      </c>
      <c r="H57" s="47">
        <f>H12+H15+H27+H30+H32+H34+H36+H38+H40+H43+H45+H48+H51+H53</f>
        <v>0</v>
      </c>
      <c r="I57" s="47">
        <f>I12+I15+I27+I30+I32+I34+I36+I38+I40+I43+I45+I48+I51+I53</f>
        <v>0</v>
      </c>
      <c r="J57" s="47">
        <f>J12+J15+J27+J30+J32+J34+J36+J38+J40+J43+J45+J48+J51+J53</f>
        <v>0</v>
      </c>
      <c r="K57" s="47">
        <f>K12+K15+K27+K30+K32+K34+K36+K38+K40+K43+K45+K48+K51+K53</f>
        <v>0</v>
      </c>
    </row>
    <row r="58" spans="1:11" ht="12.75">
      <c r="A58" s="3"/>
      <c r="B58" s="3"/>
      <c r="C58" s="3"/>
      <c r="D58" s="3"/>
      <c r="E58" s="45" t="s">
        <v>112</v>
      </c>
      <c r="F58" s="47">
        <f>SUM(G58:K58)</f>
        <v>0</v>
      </c>
      <c r="G58" s="47">
        <f>G13</f>
        <v>0</v>
      </c>
      <c r="H58" s="47">
        <v>0</v>
      </c>
      <c r="I58" s="47">
        <v>0</v>
      </c>
      <c r="J58" s="47">
        <v>0</v>
      </c>
      <c r="K58" s="47">
        <v>0</v>
      </c>
    </row>
    <row r="59" spans="1:11" ht="12.75">
      <c r="A59" s="1"/>
      <c r="B59" s="1"/>
      <c r="C59" s="1"/>
      <c r="D59" s="1"/>
      <c r="E59" s="48" t="s">
        <v>113</v>
      </c>
      <c r="F59" s="49">
        <f>SUM(G59:K59)</f>
        <v>0</v>
      </c>
      <c r="G59" s="50">
        <f>G14</f>
        <v>0</v>
      </c>
      <c r="H59" s="48"/>
      <c r="I59" s="48"/>
      <c r="J59" s="48"/>
      <c r="K59" s="48"/>
    </row>
  </sheetData>
  <printOptions/>
  <pageMargins left="1.575" right="1.575" top="1.7715277777777778" bottom="1.1812500000000001" header="0.5" footer="0.5"/>
  <pageSetup cellComments="asDisplayed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2004-12-07T10:09:40Z</cp:lastPrinted>
  <dcterms:created xsi:type="dcterms:W3CDTF">2004-06-11T08:40:51Z</dcterms:created>
  <dcterms:modified xsi:type="dcterms:W3CDTF">2004-12-16T11:38:54Z</dcterms:modified>
  <cp:category/>
  <cp:version/>
  <cp:contentType/>
  <cp:contentStatus/>
  <cp:revision>1</cp:revision>
</cp:coreProperties>
</file>