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<sst xmlns="http://schemas.openxmlformats.org/spreadsheetml/2006/main" count="117" uniqueCount="69">
  <si>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</si>
  <si>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</si>
  <si>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</si>
  <si>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</si>
  <si>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</si>
  <si>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</si>
  <si>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</si>
  <si>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</si>
  <si>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</si>
  <si>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</si>
  <si>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</si>
  <si>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</si>
  <si>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</si>
  <si>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</si>
  <si>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</si>
  <si>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</si>
  <si>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</si>
  <si>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</si>
  <si>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</si>
  <si>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</si>
  <si>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</si>
  <si>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</si>
  <si>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</si>
  <si>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</si>
  <si>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</si>
  <si>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</si>
  <si>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</si>
  <si>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</si>
  <si>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>Szkolenia</t>
  </si>
  <si>
    <t xml:space="preserve">Dotacje z funduszy celowych na finansowanie lub dofinansowanie kosztów realizacji inwestycji i zakupów inwestycyjnych jednostek sektora finansów publicznych </t>
  </si>
  <si>
    <t>6260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</si>
  <si>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</si>
  <si>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</si>
  <si>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</si>
  <si>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</si>
  <si>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</si>
  <si>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</si>
  <si>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</si>
  <si>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Dofinansowanie utylizacja pokryć dachowych wykonanych z elementów zawierających azbest osób fizycznych</t>
  </si>
  <si>
    <t>Dofinansowanie modernizacji systemów ogrzewania osób fizycznych</t>
  </si>
  <si>
    <t>Różne formy edukacji ekologicznej</t>
  </si>
  <si>
    <t>Dział 900 – Gospodarka komunalna i ochrona środowiska</t>
  </si>
  <si>
    <t>Rozdział 90011 - Gminny Fundusz Ochrony Środowiska i Gospodarki Wodnej</t>
  </si>
  <si>
    <t>„Remonty i koserwacja rowów i innych urządzeń wodnych na terenie  miasta  i   gminy Nysa”</t>
  </si>
  <si>
    <t>Projekty, opracowania  dot. ochrony środowiska  / park, las komunalny, pozwolenia wodnoprawne, oraz inne dokumentacje</t>
  </si>
  <si>
    <t>Utylizacja odpadów</t>
  </si>
  <si>
    <t>Wynagrodzenie bezosobowe - umowy zlecenia</t>
  </si>
  <si>
    <t>Selektywna zbiórka odpadów</t>
  </si>
  <si>
    <t>Dofinansowanie innych wniosków z zakresu inwestycji proekologicznych w tym dofinanwoanie modernizacjo ogrzewania</t>
  </si>
  <si>
    <t>-</t>
  </si>
  <si>
    <t xml:space="preserve">Lkwidacja nielegalnych składowisk odpadów </t>
  </si>
  <si>
    <t>Wykonanie dokumentacji modernizacji rowu melioracyjnego we wsi Iława</t>
  </si>
  <si>
    <t>Wydatki inwestycyjne jednostek budżetowych</t>
  </si>
  <si>
    <t>Plan na 2009</t>
  </si>
  <si>
    <t>Zakup  materiałów  i  wyposażenia /kosze, pojemniki  do segregacji odpadów, drzewa i krzewy, dyspergenty i środki pianotwórcze  inne materiał itp../</t>
  </si>
  <si>
    <t>Pielęgnacja i wycinka drzewostanu, utrzymanie gminnych terenów zielonych w tym nasadzenia drzew i krzewów oraz utrzymanie gminnych terenów leśnych</t>
  </si>
  <si>
    <t>Zakup przenośnej motopompy pożarniczej</t>
  </si>
  <si>
    <t>Dofinansowanie utworzenia miejsc gromadzenia odpadów komunalnych</t>
  </si>
  <si>
    <t>Różne szkolenia</t>
  </si>
  <si>
    <t>Modernizacja ogrzewania w Wiejskim Domu Kultury w Złotogłowicach wraz z przyłączami</t>
  </si>
  <si>
    <t>Zmiany w wyszczególnieniu</t>
  </si>
  <si>
    <t>Wyszczególnienie po zmianach</t>
  </si>
  <si>
    <t>Dotacja dla dla NOR Nysa na zadanie związane z melioracją agrotechniczna dna lasu w Skorochowie</t>
  </si>
  <si>
    <t>Dofinansowanie dla Koła Łowickiego "ŁOŚ" na zadanie związanie z odbudową populacji bażanta</t>
  </si>
  <si>
    <t>Modernizacja rowu melioracyjnego we wsi Iława wraz z dokumentacją</t>
  </si>
  <si>
    <t>Dofinansowanie zakupu worków i pojemników do selektywnej zbiórki odpadów</t>
  </si>
  <si>
    <t>Zwiększyć</t>
  </si>
  <si>
    <t>Zmniejszyć</t>
  </si>
  <si>
    <t>Plan na 2009 po zmianach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</si>
</sst>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  <numFmt numFmtId="174" formatCode="_-* #,##0.000\ _z_ł_-;\-* #,##0.000\ _z_ł_-;_-* &quot;-&quot;??\ _z_ł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  <numFmt numFmtId="177" formatCode="_-* #,##0.0\ &quot;zł&quot;_-;\-* #,##0.0\ &quot;zł&quot;_-;_-* &quot;-&quot;\ &quot;zł&quot;_-;_-@_-"/>
    <numFmt numFmtId="178" formatCode="_-* #,##0.00\ &quot;zł&quot;_-;\-* #,##0.00\ &quot;zł&quot;_-;_-* &quot;-&quot;\ &quot;zł&quot;_-;_-@_-"/>
    <numFmt numFmtId="179" formatCode="_-* #,##0.000\ &quot;zł&quot;_-;\-* #,##0.000\ &quot;zł&quot;_-;_-* &quot;-&quot;\ &quot;zł&quot;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78" fontId="2" fillId="0" borderId="1" xfId="0" applyNumberFormat="1" applyFont="1" applyFill="1" applyBorder="1" applyAlignment="1">
      <alignment vertical="top"/>
    </xf>
    <xf numFmtId="178" fontId="2" fillId="0" borderId="9" xfId="0" applyNumberFormat="1" applyFont="1" applyFill="1" applyBorder="1" applyAlignment="1">
      <alignment vertical="top"/>
    </xf>
    <xf numFmtId="178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178" fontId="2" fillId="0" borderId="10" xfId="0" applyNumberFormat="1" applyFont="1" applyFill="1" applyBorder="1" applyAlignment="1">
      <alignment vertical="top"/>
    </xf>
    <xf numFmtId="178" fontId="2" fillId="0" borderId="10" xfId="0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8" fontId="2" fillId="0" borderId="12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/>
    </xf>
    <xf numFmtId="178" fontId="2" fillId="0" borderId="14" xfId="0" applyNumberFormat="1" applyFont="1" applyFill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178" fontId="2" fillId="0" borderId="12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178" fontId="2" fillId="0" borderId="26" xfId="0" applyNumberFormat="1" applyFont="1" applyBorder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178" fontId="2" fillId="0" borderId="24" xfId="0" applyNumberFormat="1" applyFont="1" applyBorder="1" applyAlignment="1">
      <alignment vertical="top"/>
    </xf>
    <xf numFmtId="178" fontId="1" fillId="0" borderId="24" xfId="0" applyNumberFormat="1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8" fontId="2" fillId="0" borderId="7" xfId="0" applyNumberFormat="1" applyFont="1" applyFill="1" applyBorder="1" applyAlignment="1">
      <alignment vertical="top"/>
    </xf>
    <xf numFmtId="0" fontId="1" fillId="0" borderId="7" xfId="0" applyFont="1" applyBorder="1" applyAlignment="1">
      <alignment/>
    </xf>
    <xf numFmtId="178" fontId="1" fillId="0" borderId="2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vertical="top"/>
    </xf>
    <xf numFmtId="178" fontId="2" fillId="0" borderId="6" xfId="0" applyNumberFormat="1" applyFont="1" applyFill="1" applyBorder="1" applyAlignment="1">
      <alignment vertical="top"/>
    </xf>
    <xf numFmtId="178" fontId="2" fillId="0" borderId="6" xfId="0" applyNumberFormat="1" applyFont="1" applyBorder="1" applyAlignment="1">
      <alignment vertical="top"/>
    </xf>
    <xf numFmtId="178" fontId="2" fillId="0" borderId="4" xfId="0" applyNumberFormat="1" applyFont="1" applyFill="1" applyBorder="1" applyAlignment="1">
      <alignment vertical="top"/>
    </xf>
    <xf numFmtId="178" fontId="2" fillId="0" borderId="3" xfId="0" applyNumberFormat="1" applyFont="1" applyFill="1" applyBorder="1" applyAlignment="1">
      <alignment vertical="top"/>
    </xf>
    <xf numFmtId="178" fontId="2" fillId="0" borderId="33" xfId="0" applyNumberFormat="1" applyFont="1" applyFill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2" fillId="0" borderId="34" xfId="0" applyNumberFormat="1" applyFont="1" applyBorder="1" applyAlignment="1">
      <alignment vertical="top"/>
    </xf>
    <xf numFmtId="178" fontId="2" fillId="0" borderId="2" xfId="0" applyNumberFormat="1" applyFont="1" applyFill="1" applyBorder="1" applyAlignment="1">
      <alignment vertical="top"/>
    </xf>
    <xf numFmtId="178" fontId="1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 wrapText="1"/>
    </xf>
    <xf numFmtId="178" fontId="1" fillId="0" borderId="35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32" xfId="0" applyNumberFormat="1" applyFont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35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78" fontId="2" fillId="0" borderId="22" xfId="0" applyNumberFormat="1" applyFont="1" applyFill="1" applyBorder="1" applyAlignment="1">
      <alignment vertical="top"/>
    </xf>
    <xf numFmtId="178" fontId="2" fillId="0" borderId="22" xfId="0" applyNumberFormat="1" applyFont="1" applyBorder="1" applyAlignment="1">
      <alignment vertical="top"/>
    </xf>
    <xf numFmtId="178" fontId="1" fillId="0" borderId="23" xfId="0" applyNumberFormat="1" applyFont="1" applyFill="1" applyBorder="1" applyAlignment="1">
      <alignment vertical="top"/>
    </xf>
    <xf numFmtId="178" fontId="2" fillId="0" borderId="27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 vertical="top"/>
    </xf>
    <xf numFmtId="178" fontId="2" fillId="0" borderId="24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178" fontId="2" fillId="0" borderId="36" xfId="0" applyNumberFormat="1" applyFont="1" applyBorder="1" applyAlignment="1">
      <alignment vertical="top"/>
    </xf>
    <xf numFmtId="178" fontId="2" fillId="0" borderId="37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vertical="top"/>
    </xf>
    <xf numFmtId="0" fontId="1" fillId="0" borderId="3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41" fontId="2" fillId="0" borderId="35" xfId="0" applyNumberFormat="1" applyFont="1" applyBorder="1" applyAlignment="1">
      <alignment horizontal="center" vertical="top" wrapText="1"/>
    </xf>
    <xf numFmtId="41" fontId="2" fillId="0" borderId="3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178" fontId="1" fillId="0" borderId="4" xfId="0" applyNumberFormat="1" applyFont="1" applyBorder="1" applyAlignment="1">
      <alignment vertical="top"/>
    </xf>
    <xf numFmtId="178" fontId="1" fillId="0" borderId="1" xfId="0" applyNumberFormat="1" applyFont="1" applyBorder="1" applyAlignment="1">
      <alignment vertical="top"/>
    </xf>
    <xf numFmtId="178" fontId="1" fillId="0" borderId="3" xfId="0" applyNumberFormat="1" applyFont="1" applyBorder="1" applyAlignment="1">
      <alignment vertical="top"/>
    </xf>
    <xf numFmtId="178" fontId="2" fillId="0" borderId="33" xfId="0" applyNumberFormat="1" applyFont="1" applyBorder="1" applyAlignment="1">
      <alignment horizontal="center" vertical="top"/>
    </xf>
    <xf numFmtId="178" fontId="2" fillId="0" borderId="2" xfId="0" applyNumberFormat="1" applyFont="1" applyBorder="1" applyAlignment="1">
      <alignment horizontal="center" vertical="top"/>
    </xf>
    <xf numFmtId="178" fontId="2" fillId="0" borderId="34" xfId="0" applyNumberFormat="1" applyFont="1" applyBorder="1" applyAlignment="1">
      <alignment horizontal="center" vertical="top"/>
    </xf>
    <xf numFmtId="41" fontId="2" fillId="0" borderId="44" xfId="0" applyNumberFormat="1" applyFont="1" applyBorder="1" applyAlignment="1">
      <alignment horizontal="center" vertical="top" wrapText="1"/>
    </xf>
    <xf numFmtId="41" fontId="2" fillId="0" borderId="16" xfId="0" applyNumberFormat="1" applyFont="1" applyBorder="1" applyAlignment="1">
      <alignment horizontal="center" vertical="top" wrapText="1"/>
    </xf>
    <xf numFmtId="178" fontId="1" fillId="0" borderId="33" xfId="0" applyNumberFormat="1" applyFont="1" applyBorder="1" applyAlignment="1">
      <alignment vertical="top"/>
    </xf>
    <xf numFmtId="178" fontId="1" fillId="0" borderId="2" xfId="0" applyNumberFormat="1" applyFont="1" applyBorder="1" applyAlignment="1">
      <alignment vertical="top"/>
    </xf>
    <xf numFmtId="178" fontId="1" fillId="0" borderId="34" xfId="0" applyNumberFormat="1" applyFont="1" applyBorder="1" applyAlignment="1">
      <alignment vertical="top"/>
    </xf>
    <xf numFmtId="178" fontId="1" fillId="0" borderId="3" xfId="0" applyNumberFormat="1" applyFont="1" applyFill="1" applyBorder="1" applyAlignment="1">
      <alignment vertical="top"/>
    </xf>
    <xf numFmtId="178" fontId="1" fillId="0" borderId="2" xfId="0" applyNumberFormat="1" applyFont="1" applyFill="1" applyBorder="1" applyAlignment="1">
      <alignment vertical="top"/>
    </xf>
    <xf numFmtId="178" fontId="1" fillId="0" borderId="4" xfId="0" applyNumberFormat="1" applyFont="1" applyFill="1" applyBorder="1" applyAlignment="1">
      <alignment vertical="top"/>
    </xf>
    <xf numFmtId="0" fontId="2" fillId="0" borderId="4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178" fontId="1" fillId="0" borderId="35" xfId="0" applyNumberFormat="1" applyFont="1" applyBorder="1" applyAlignment="1">
      <alignment vertical="top"/>
    </xf>
    <xf numFmtId="178" fontId="1" fillId="0" borderId="11" xfId="0" applyNumberFormat="1" applyFont="1" applyBorder="1" applyAlignment="1">
      <alignment vertical="top"/>
    </xf>
    <xf numFmtId="178" fontId="1" fillId="0" borderId="32" xfId="0" applyNumberFormat="1" applyFont="1" applyBorder="1" applyAlignment="1">
      <alignment vertical="top"/>
    </xf>
    <xf numFmtId="0" fontId="2" fillId="0" borderId="3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78" fontId="1" fillId="0" borderId="12" xfId="0" applyNumberFormat="1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7109375" style="2" customWidth="1"/>
    <col min="3" max="3" width="53.140625" style="1" customWidth="1"/>
    <col min="4" max="4" width="9.421875" style="1" customWidth="1"/>
    <col min="5" max="7" width="14.57421875" style="1" customWidth="1"/>
    <col min="8" max="8" width="29.28125" style="1" customWidth="1"/>
    <col min="9" max="9" width="46.421875" style="1" customWidth="1"/>
    <col min="10" max="10" width="14.57421875" style="1" customWidth="1"/>
    <col min="11" max="16384" width="9.140625" style="1" customWidth="1"/>
  </cols>
  <sheetData>
    <row r="1" ht="25.5" customHeight="1">
      <c r="C1" s="3" t="s">
        <v>41</v>
      </c>
    </row>
    <row r="2" ht="13.5" customHeight="1">
      <c r="C2" s="3" t="s">
        <v>42</v>
      </c>
    </row>
    <row r="3" ht="12.75" customHeight="1"/>
    <row r="4" ht="20.25" customHeight="1" thickBot="1"/>
    <row r="5" spans="1:10" ht="13.5" customHeight="1">
      <c r="A5" s="137" t="s">
        <v>0</v>
      </c>
      <c r="B5" s="137"/>
      <c r="C5" s="137" t="s">
        <v>1</v>
      </c>
      <c r="D5" s="137" t="s">
        <v>2</v>
      </c>
      <c r="E5" s="141" t="s">
        <v>53</v>
      </c>
      <c r="F5" s="152" t="s">
        <v>66</v>
      </c>
      <c r="G5" s="152" t="s">
        <v>67</v>
      </c>
      <c r="H5" s="144" t="s">
        <v>60</v>
      </c>
      <c r="I5" s="141" t="s">
        <v>61</v>
      </c>
      <c r="J5" s="152" t="s">
        <v>68</v>
      </c>
    </row>
    <row r="6" spans="1:10" ht="13.5" thickBot="1">
      <c r="A6" s="138"/>
      <c r="B6" s="138"/>
      <c r="C6" s="138"/>
      <c r="D6" s="138"/>
      <c r="E6" s="142"/>
      <c r="F6" s="153"/>
      <c r="G6" s="153"/>
      <c r="H6" s="145"/>
      <c r="I6" s="142"/>
      <c r="J6" s="153"/>
    </row>
    <row r="7" spans="1:10" ht="13.5" thickBot="1">
      <c r="A7" s="29">
        <v>1</v>
      </c>
      <c r="B7" s="20">
        <v>2</v>
      </c>
      <c r="C7" s="20">
        <v>3</v>
      </c>
      <c r="D7" s="20">
        <v>4</v>
      </c>
      <c r="E7" s="31">
        <v>5</v>
      </c>
      <c r="F7" s="31">
        <v>6</v>
      </c>
      <c r="G7" s="31">
        <v>7</v>
      </c>
      <c r="H7" s="19">
        <v>8</v>
      </c>
      <c r="I7" s="31">
        <v>9</v>
      </c>
      <c r="J7" s="19">
        <v>10</v>
      </c>
    </row>
    <row r="8" spans="1:10" s="5" customFormat="1" ht="31.5" customHeight="1">
      <c r="A8" s="160" t="s">
        <v>3</v>
      </c>
      <c r="B8" s="58"/>
      <c r="C8" s="6" t="s">
        <v>4</v>
      </c>
      <c r="D8" s="8"/>
      <c r="E8" s="32">
        <f>E9+E10-E11</f>
        <v>539117.6799999999</v>
      </c>
      <c r="F8" s="32"/>
      <c r="G8" s="32"/>
      <c r="H8" s="25"/>
      <c r="I8" s="82" t="s">
        <v>4</v>
      </c>
      <c r="J8" s="25">
        <f>J9+J10-J11</f>
        <v>539117.6799999999</v>
      </c>
    </row>
    <row r="9" spans="1:10" ht="15" customHeight="1">
      <c r="A9" s="161"/>
      <c r="B9" s="59">
        <v>1</v>
      </c>
      <c r="C9" s="4" t="s">
        <v>5</v>
      </c>
      <c r="D9" s="4"/>
      <c r="E9" s="33">
        <v>491100.48</v>
      </c>
      <c r="F9" s="33"/>
      <c r="G9" s="33"/>
      <c r="H9" s="33"/>
      <c r="I9" s="83" t="s">
        <v>5</v>
      </c>
      <c r="J9" s="103">
        <v>491100.48</v>
      </c>
    </row>
    <row r="10" spans="1:10" ht="12.75">
      <c r="A10" s="161"/>
      <c r="B10" s="59">
        <v>2</v>
      </c>
      <c r="C10" s="4" t="s">
        <v>6</v>
      </c>
      <c r="D10" s="4"/>
      <c r="E10" s="33">
        <v>49417.2</v>
      </c>
      <c r="F10" s="33"/>
      <c r="G10" s="33"/>
      <c r="H10" s="33"/>
      <c r="I10" s="83" t="s">
        <v>6</v>
      </c>
      <c r="J10" s="103">
        <v>49417.2</v>
      </c>
    </row>
    <row r="11" spans="1:10" ht="16.5" customHeight="1" thickBot="1">
      <c r="A11" s="162"/>
      <c r="B11" s="60">
        <v>3</v>
      </c>
      <c r="C11" s="17" t="s">
        <v>7</v>
      </c>
      <c r="D11" s="17"/>
      <c r="E11" s="33">
        <v>1400</v>
      </c>
      <c r="F11" s="33"/>
      <c r="G11" s="33"/>
      <c r="H11" s="33"/>
      <c r="I11" s="84" t="s">
        <v>7</v>
      </c>
      <c r="J11" s="103">
        <v>1400</v>
      </c>
    </row>
    <row r="12" spans="1:10" s="5" customFormat="1" ht="13.5" thickBot="1">
      <c r="A12" s="160" t="s">
        <v>8</v>
      </c>
      <c r="B12" s="160">
        <v>1</v>
      </c>
      <c r="C12" s="44" t="s">
        <v>9</v>
      </c>
      <c r="D12" s="16">
        <v>69</v>
      </c>
      <c r="E12" s="26">
        <f>E13</f>
        <v>1300000</v>
      </c>
      <c r="F12" s="128"/>
      <c r="G12" s="123"/>
      <c r="H12" s="64"/>
      <c r="I12" s="50" t="s">
        <v>9</v>
      </c>
      <c r="J12" s="104">
        <f>J13</f>
        <v>1300000</v>
      </c>
    </row>
    <row r="13" spans="1:10" ht="30" customHeight="1">
      <c r="A13" s="161"/>
      <c r="B13" s="161"/>
      <c r="C13" s="49" t="s">
        <v>10</v>
      </c>
      <c r="D13" s="168">
        <v>69</v>
      </c>
      <c r="E13" s="170">
        <v>1300000</v>
      </c>
      <c r="F13" s="38"/>
      <c r="G13" s="38"/>
      <c r="H13" s="143"/>
      <c r="I13" s="85" t="s">
        <v>10</v>
      </c>
      <c r="J13" s="146">
        <v>1300000</v>
      </c>
    </row>
    <row r="14" spans="1:10" ht="27" customHeight="1">
      <c r="A14" s="161"/>
      <c r="B14" s="161"/>
      <c r="C14" s="46" t="s">
        <v>11</v>
      </c>
      <c r="D14" s="168"/>
      <c r="E14" s="171"/>
      <c r="F14" s="38"/>
      <c r="G14" s="38"/>
      <c r="H14" s="143"/>
      <c r="I14" s="86" t="s">
        <v>11</v>
      </c>
      <c r="J14" s="147"/>
    </row>
    <row r="15" spans="1:10" ht="19.5" customHeight="1">
      <c r="A15" s="161"/>
      <c r="B15" s="161"/>
      <c r="C15" s="46" t="s">
        <v>12</v>
      </c>
      <c r="D15" s="168"/>
      <c r="E15" s="171"/>
      <c r="F15" s="38"/>
      <c r="G15" s="38"/>
      <c r="H15" s="143"/>
      <c r="I15" s="86" t="s">
        <v>12</v>
      </c>
      <c r="J15" s="147"/>
    </row>
    <row r="16" spans="1:10" ht="42" customHeight="1">
      <c r="A16" s="161"/>
      <c r="B16" s="161"/>
      <c r="C16" s="46" t="s">
        <v>13</v>
      </c>
      <c r="D16" s="168"/>
      <c r="E16" s="171"/>
      <c r="F16" s="38"/>
      <c r="G16" s="38"/>
      <c r="H16" s="143"/>
      <c r="I16" s="86" t="s">
        <v>13</v>
      </c>
      <c r="J16" s="147"/>
    </row>
    <row r="17" spans="1:10" ht="71.25" customHeight="1" thickBot="1">
      <c r="A17" s="161"/>
      <c r="B17" s="162"/>
      <c r="C17" s="47" t="s">
        <v>14</v>
      </c>
      <c r="D17" s="168"/>
      <c r="E17" s="133"/>
      <c r="F17" s="38"/>
      <c r="G17" s="38"/>
      <c r="H17" s="143"/>
      <c r="I17" s="87" t="s">
        <v>14</v>
      </c>
      <c r="J17" s="148"/>
    </row>
    <row r="18" spans="1:10" ht="13.5" thickBot="1">
      <c r="A18" s="162"/>
      <c r="B18" s="56">
        <v>2</v>
      </c>
      <c r="C18" s="53" t="s">
        <v>15</v>
      </c>
      <c r="D18" s="18">
        <v>58</v>
      </c>
      <c r="E18" s="34">
        <v>1000</v>
      </c>
      <c r="F18" s="124"/>
      <c r="G18" s="124"/>
      <c r="H18" s="65"/>
      <c r="I18" s="88" t="s">
        <v>15</v>
      </c>
      <c r="J18" s="105">
        <v>1000</v>
      </c>
    </row>
    <row r="19" spans="1:10" s="5" customFormat="1" ht="23.25" customHeight="1" thickBot="1">
      <c r="A19" s="57" t="s">
        <v>16</v>
      </c>
      <c r="B19" s="57"/>
      <c r="C19" s="54" t="s">
        <v>17</v>
      </c>
      <c r="D19" s="13"/>
      <c r="E19" s="35">
        <f>E18+E12+E8</f>
        <v>1840117.68</v>
      </c>
      <c r="F19" s="35"/>
      <c r="G19" s="35"/>
      <c r="H19" s="62"/>
      <c r="I19" s="89" t="s">
        <v>17</v>
      </c>
      <c r="J19" s="106">
        <f>J18+J12+J8</f>
        <v>1840117.68</v>
      </c>
    </row>
    <row r="20" spans="1:10" s="5" customFormat="1" ht="24.75" customHeight="1" thickBot="1">
      <c r="A20" s="160" t="s">
        <v>18</v>
      </c>
      <c r="B20" s="42"/>
      <c r="C20" s="55" t="s">
        <v>19</v>
      </c>
      <c r="D20" s="12"/>
      <c r="E20" s="36">
        <f>E21+E22+E23+E24+E34+E39+E42+E46+E48+E32</f>
        <v>1790700</v>
      </c>
      <c r="F20" s="36"/>
      <c r="G20" s="36"/>
      <c r="H20" s="66"/>
      <c r="I20" s="90" t="s">
        <v>19</v>
      </c>
      <c r="J20" s="107">
        <f>J21+J22+J23+J24+J34+J39+J42+J46+J48+J32</f>
        <v>1790700</v>
      </c>
    </row>
    <row r="21" spans="1:10" s="5" customFormat="1" ht="18" customHeight="1" thickBot="1">
      <c r="A21" s="161"/>
      <c r="B21" s="14">
        <v>1</v>
      </c>
      <c r="C21" s="15" t="s">
        <v>46</v>
      </c>
      <c r="D21" s="16">
        <v>4170</v>
      </c>
      <c r="E21" s="26">
        <v>3000</v>
      </c>
      <c r="F21" s="128"/>
      <c r="G21" s="123"/>
      <c r="H21" s="63"/>
      <c r="I21" s="91" t="s">
        <v>46</v>
      </c>
      <c r="J21" s="104">
        <v>3000</v>
      </c>
    </row>
    <row r="22" spans="1:10" s="5" customFormat="1" ht="41.25" customHeight="1" thickBot="1">
      <c r="A22" s="161"/>
      <c r="B22" s="14">
        <v>2</v>
      </c>
      <c r="C22" s="15" t="s">
        <v>54</v>
      </c>
      <c r="D22" s="16">
        <v>4210</v>
      </c>
      <c r="E22" s="26">
        <v>500000</v>
      </c>
      <c r="F22" s="128"/>
      <c r="G22" s="123">
        <v>100000</v>
      </c>
      <c r="H22" s="67"/>
      <c r="I22" s="91" t="s">
        <v>54</v>
      </c>
      <c r="J22" s="104">
        <v>400000</v>
      </c>
    </row>
    <row r="23" spans="1:10" s="5" customFormat="1" ht="36.75" customHeight="1" thickBot="1">
      <c r="A23" s="161"/>
      <c r="B23" s="14">
        <v>3</v>
      </c>
      <c r="C23" s="15" t="s">
        <v>20</v>
      </c>
      <c r="D23" s="16">
        <v>4240</v>
      </c>
      <c r="E23" s="26">
        <v>5000</v>
      </c>
      <c r="F23" s="128"/>
      <c r="G23" s="123"/>
      <c r="H23" s="64"/>
      <c r="I23" s="92" t="s">
        <v>20</v>
      </c>
      <c r="J23" s="104">
        <v>5000</v>
      </c>
    </row>
    <row r="24" spans="1:10" s="5" customFormat="1" ht="18.75" customHeight="1" thickBot="1">
      <c r="A24" s="161"/>
      <c r="B24" s="160">
        <v>4</v>
      </c>
      <c r="C24" s="50" t="s">
        <v>21</v>
      </c>
      <c r="D24" s="57">
        <v>4300</v>
      </c>
      <c r="E24" s="37">
        <f>SUM(E25:E31)</f>
        <v>783727</v>
      </c>
      <c r="F24" s="128"/>
      <c r="G24" s="37"/>
      <c r="H24" s="79"/>
      <c r="I24" s="82" t="s">
        <v>21</v>
      </c>
      <c r="J24" s="108">
        <f>SUM(J25:J31)</f>
        <v>783727</v>
      </c>
    </row>
    <row r="25" spans="1:10" ht="32.25" customHeight="1">
      <c r="A25" s="161"/>
      <c r="B25" s="161"/>
      <c r="C25" s="45" t="s">
        <v>43</v>
      </c>
      <c r="D25" s="134"/>
      <c r="E25" s="164">
        <v>783727</v>
      </c>
      <c r="F25" s="114"/>
      <c r="G25" s="114"/>
      <c r="H25" s="164"/>
      <c r="I25" s="93" t="s">
        <v>43</v>
      </c>
      <c r="J25" s="154">
        <v>783727</v>
      </c>
    </row>
    <row r="26" spans="1:10" ht="43.5" customHeight="1">
      <c r="A26" s="161"/>
      <c r="B26" s="161"/>
      <c r="C26" s="46" t="s">
        <v>55</v>
      </c>
      <c r="D26" s="135"/>
      <c r="E26" s="165"/>
      <c r="F26" s="115"/>
      <c r="G26" s="115"/>
      <c r="H26" s="165"/>
      <c r="I26" s="83" t="s">
        <v>55</v>
      </c>
      <c r="J26" s="155"/>
    </row>
    <row r="27" spans="1:10" ht="43.5" customHeight="1">
      <c r="A27" s="161"/>
      <c r="B27" s="161"/>
      <c r="C27" s="46" t="s">
        <v>44</v>
      </c>
      <c r="D27" s="135"/>
      <c r="E27" s="165"/>
      <c r="F27" s="115"/>
      <c r="G27" s="115"/>
      <c r="H27" s="165"/>
      <c r="I27" s="83" t="s">
        <v>44</v>
      </c>
      <c r="J27" s="155"/>
    </row>
    <row r="28" spans="1:10" ht="18.75" customHeight="1">
      <c r="A28" s="161"/>
      <c r="B28" s="161"/>
      <c r="C28" s="46" t="s">
        <v>45</v>
      </c>
      <c r="D28" s="135"/>
      <c r="E28" s="165"/>
      <c r="F28" s="115"/>
      <c r="G28" s="115"/>
      <c r="H28" s="165"/>
      <c r="I28" s="83" t="s">
        <v>45</v>
      </c>
      <c r="J28" s="155"/>
    </row>
    <row r="29" spans="1:10" ht="18.75" customHeight="1">
      <c r="A29" s="161"/>
      <c r="B29" s="161"/>
      <c r="C29" s="46" t="s">
        <v>47</v>
      </c>
      <c r="D29" s="135"/>
      <c r="E29" s="165"/>
      <c r="F29" s="115"/>
      <c r="G29" s="115"/>
      <c r="H29" s="165"/>
      <c r="I29" s="83" t="s">
        <v>47</v>
      </c>
      <c r="J29" s="155"/>
    </row>
    <row r="30" spans="1:10" ht="18.75" customHeight="1">
      <c r="A30" s="161"/>
      <c r="B30" s="161"/>
      <c r="C30" s="46" t="s">
        <v>50</v>
      </c>
      <c r="D30" s="135"/>
      <c r="E30" s="165"/>
      <c r="F30" s="115"/>
      <c r="G30" s="115"/>
      <c r="H30" s="165"/>
      <c r="I30" s="83" t="s">
        <v>50</v>
      </c>
      <c r="J30" s="155"/>
    </row>
    <row r="31" spans="1:10" ht="18" customHeight="1" thickBot="1">
      <c r="A31" s="161"/>
      <c r="B31" s="162"/>
      <c r="C31" s="47" t="s">
        <v>40</v>
      </c>
      <c r="D31" s="136"/>
      <c r="E31" s="166"/>
      <c r="F31" s="116"/>
      <c r="G31" s="116"/>
      <c r="H31" s="166"/>
      <c r="I31" s="83" t="s">
        <v>40</v>
      </c>
      <c r="J31" s="156"/>
    </row>
    <row r="32" spans="1:10" ht="18" customHeight="1" thickBot="1">
      <c r="A32" s="161"/>
      <c r="B32" s="48">
        <v>5</v>
      </c>
      <c r="C32" s="70" t="s">
        <v>28</v>
      </c>
      <c r="D32" s="71">
        <v>4700</v>
      </c>
      <c r="E32" s="72">
        <f>SUM(E33)</f>
        <v>6000</v>
      </c>
      <c r="F32" s="74"/>
      <c r="G32" s="72"/>
      <c r="H32" s="74"/>
      <c r="I32" s="21" t="s">
        <v>28</v>
      </c>
      <c r="J32" s="110">
        <f>SUM(J33)</f>
        <v>6000</v>
      </c>
    </row>
    <row r="33" spans="1:10" ht="18" customHeight="1" thickBot="1">
      <c r="A33" s="161"/>
      <c r="B33" s="73"/>
      <c r="C33" s="23" t="s">
        <v>58</v>
      </c>
      <c r="D33" s="71"/>
      <c r="E33" s="72">
        <v>6000</v>
      </c>
      <c r="F33" s="74"/>
      <c r="G33" s="72"/>
      <c r="H33" s="75"/>
      <c r="I33" s="94" t="s">
        <v>58</v>
      </c>
      <c r="J33" s="110">
        <v>6000</v>
      </c>
    </row>
    <row r="34" spans="1:10" s="5" customFormat="1" ht="42" customHeight="1" thickBot="1">
      <c r="A34" s="161"/>
      <c r="B34" s="160">
        <v>6</v>
      </c>
      <c r="C34" s="117" t="s">
        <v>22</v>
      </c>
      <c r="D34" s="129">
        <v>2440</v>
      </c>
      <c r="E34" s="128">
        <f>SUM(E35:E38)</f>
        <v>40000</v>
      </c>
      <c r="F34" s="128"/>
      <c r="G34" s="128"/>
      <c r="H34" s="64"/>
      <c r="I34" s="95" t="s">
        <v>22</v>
      </c>
      <c r="J34" s="111">
        <f>SUM(J35:J38)</f>
        <v>40000</v>
      </c>
    </row>
    <row r="35" spans="1:10" ht="28.5" customHeight="1">
      <c r="A35" s="161"/>
      <c r="B35" s="161"/>
      <c r="C35" s="49" t="s">
        <v>23</v>
      </c>
      <c r="D35" s="134"/>
      <c r="E35" s="158">
        <v>40000</v>
      </c>
      <c r="F35" s="125"/>
      <c r="G35" s="125"/>
      <c r="H35" s="49"/>
      <c r="I35" s="85" t="s">
        <v>23</v>
      </c>
      <c r="J35" s="157">
        <v>40000</v>
      </c>
    </row>
    <row r="36" spans="1:10" ht="28.5" customHeight="1">
      <c r="A36" s="161"/>
      <c r="B36" s="161"/>
      <c r="C36" s="47" t="s">
        <v>24</v>
      </c>
      <c r="D36" s="135"/>
      <c r="E36" s="158"/>
      <c r="F36" s="125"/>
      <c r="G36" s="125"/>
      <c r="H36" s="51"/>
      <c r="I36" s="87" t="s">
        <v>24</v>
      </c>
      <c r="J36" s="158"/>
    </row>
    <row r="37" spans="1:10" ht="37.5" customHeight="1">
      <c r="A37" s="161"/>
      <c r="B37" s="161"/>
      <c r="C37" s="83" t="s">
        <v>62</v>
      </c>
      <c r="D37" s="135"/>
      <c r="E37" s="158"/>
      <c r="F37" s="81"/>
      <c r="G37" s="81"/>
      <c r="H37" s="78"/>
      <c r="I37" s="83" t="s">
        <v>62</v>
      </c>
      <c r="J37" s="158"/>
    </row>
    <row r="38" spans="1:10" ht="39.75" customHeight="1" thickBot="1">
      <c r="A38" s="161"/>
      <c r="B38" s="162"/>
      <c r="C38" s="96" t="s">
        <v>63</v>
      </c>
      <c r="D38" s="135"/>
      <c r="E38" s="158"/>
      <c r="F38" s="125"/>
      <c r="G38" s="125"/>
      <c r="H38" s="76"/>
      <c r="I38" s="96" t="s">
        <v>63</v>
      </c>
      <c r="J38" s="159"/>
    </row>
    <row r="39" spans="1:10" s="5" customFormat="1" ht="45.75" customHeight="1" thickBot="1">
      <c r="A39" s="161"/>
      <c r="B39" s="160">
        <v>7</v>
      </c>
      <c r="C39" s="118" t="s">
        <v>25</v>
      </c>
      <c r="D39" s="130" t="s">
        <v>26</v>
      </c>
      <c r="E39" s="128">
        <f>E41</f>
        <v>5000</v>
      </c>
      <c r="F39" s="128"/>
      <c r="G39" s="128"/>
      <c r="H39" s="119"/>
      <c r="I39" s="120" t="s">
        <v>25</v>
      </c>
      <c r="J39" s="111">
        <f>J40+J41</f>
        <v>105000</v>
      </c>
    </row>
    <row r="40" spans="1:10" s="5" customFormat="1" ht="45.75" customHeight="1">
      <c r="A40" s="161"/>
      <c r="B40" s="161"/>
      <c r="C40" s="121"/>
      <c r="D40" s="7"/>
      <c r="E40" s="106"/>
      <c r="F40" s="106">
        <v>100000</v>
      </c>
      <c r="G40" s="106"/>
      <c r="H40" s="122" t="s">
        <v>65</v>
      </c>
      <c r="I40" s="122" t="s">
        <v>65</v>
      </c>
      <c r="J40" s="25">
        <v>100000</v>
      </c>
    </row>
    <row r="41" spans="1:10" ht="19.5" customHeight="1" thickBot="1">
      <c r="A41" s="161"/>
      <c r="B41" s="162"/>
      <c r="C41" s="51" t="s">
        <v>27</v>
      </c>
      <c r="D41" s="11"/>
      <c r="E41" s="38">
        <v>5000</v>
      </c>
      <c r="F41" s="38"/>
      <c r="G41" s="38"/>
      <c r="H41" s="68"/>
      <c r="I41" s="96" t="s">
        <v>27</v>
      </c>
      <c r="J41" s="109">
        <v>5000</v>
      </c>
    </row>
    <row r="42" spans="1:10" ht="19.5" customHeight="1" thickBot="1">
      <c r="A42" s="161"/>
      <c r="B42" s="160">
        <v>8</v>
      </c>
      <c r="C42" s="21" t="s">
        <v>52</v>
      </c>
      <c r="D42" s="24">
        <v>6050</v>
      </c>
      <c r="E42" s="34">
        <f>SUM(E43:E45)</f>
        <v>210000</v>
      </c>
      <c r="F42" s="74"/>
      <c r="G42" s="124"/>
      <c r="H42" s="80"/>
      <c r="I42" s="97" t="s">
        <v>52</v>
      </c>
      <c r="J42" s="105">
        <f>SUM(J43)</f>
        <v>210000</v>
      </c>
    </row>
    <row r="43" spans="1:10" ht="26.25" customHeight="1">
      <c r="A43" s="161"/>
      <c r="B43" s="161"/>
      <c r="C43" s="22" t="s">
        <v>51</v>
      </c>
      <c r="D43" s="167"/>
      <c r="E43" s="39">
        <v>10000</v>
      </c>
      <c r="F43" s="131"/>
      <c r="G43" s="126"/>
      <c r="H43" s="22"/>
      <c r="I43" s="98"/>
      <c r="J43" s="149">
        <v>210000</v>
      </c>
    </row>
    <row r="44" spans="1:10" ht="29.25" customHeight="1">
      <c r="A44" s="161"/>
      <c r="B44" s="161"/>
      <c r="C44" s="22" t="s">
        <v>64</v>
      </c>
      <c r="D44" s="168"/>
      <c r="E44" s="33">
        <v>100000</v>
      </c>
      <c r="F44" s="103"/>
      <c r="G44" s="126"/>
      <c r="H44" s="113"/>
      <c r="I44" s="83" t="s">
        <v>64</v>
      </c>
      <c r="J44" s="150"/>
    </row>
    <row r="45" spans="1:10" ht="43.5" customHeight="1" thickBot="1">
      <c r="A45" s="161"/>
      <c r="B45" s="162"/>
      <c r="C45" s="28" t="s">
        <v>59</v>
      </c>
      <c r="D45" s="169"/>
      <c r="E45" s="33">
        <v>100000</v>
      </c>
      <c r="F45" s="132"/>
      <c r="G45" s="127"/>
      <c r="H45" s="77"/>
      <c r="I45" s="98" t="s">
        <v>59</v>
      </c>
      <c r="J45" s="151"/>
    </row>
    <row r="46" spans="1:10" s="5" customFormat="1" ht="43.5" customHeight="1" thickBot="1">
      <c r="A46" s="161"/>
      <c r="B46" s="160">
        <v>9</v>
      </c>
      <c r="C46" s="52" t="s">
        <v>29</v>
      </c>
      <c r="D46" s="14" t="s">
        <v>30</v>
      </c>
      <c r="E46" s="26">
        <v>15000</v>
      </c>
      <c r="F46" s="128"/>
      <c r="G46" s="123"/>
      <c r="H46" s="63"/>
      <c r="I46" s="99" t="s">
        <v>29</v>
      </c>
      <c r="J46" s="104">
        <v>15000</v>
      </c>
    </row>
    <row r="47" spans="1:10" s="5" customFormat="1" ht="26.25" customHeight="1" thickBot="1">
      <c r="A47" s="161"/>
      <c r="B47" s="162"/>
      <c r="C47" s="47" t="s">
        <v>56</v>
      </c>
      <c r="D47" s="30"/>
      <c r="E47" s="43">
        <v>15000</v>
      </c>
      <c r="F47" s="43"/>
      <c r="G47" s="43"/>
      <c r="H47" s="69"/>
      <c r="I47" s="87" t="s">
        <v>56</v>
      </c>
      <c r="J47" s="81">
        <v>15000</v>
      </c>
    </row>
    <row r="48" spans="1:10" s="5" customFormat="1" ht="54.75" customHeight="1" thickBot="1">
      <c r="A48" s="161"/>
      <c r="B48" s="160">
        <v>10</v>
      </c>
      <c r="C48" s="44" t="s">
        <v>31</v>
      </c>
      <c r="D48" s="16" t="s">
        <v>32</v>
      </c>
      <c r="E48" s="26">
        <f>SUM(E49)</f>
        <v>222973</v>
      </c>
      <c r="F48" s="128"/>
      <c r="G48" s="123"/>
      <c r="H48" s="63"/>
      <c r="I48" s="50" t="s">
        <v>31</v>
      </c>
      <c r="J48" s="104">
        <f>SUM(J49)</f>
        <v>222973</v>
      </c>
    </row>
    <row r="49" spans="1:10" ht="31.5" customHeight="1">
      <c r="A49" s="161"/>
      <c r="B49" s="161"/>
      <c r="C49" s="49" t="s">
        <v>39</v>
      </c>
      <c r="D49" s="168"/>
      <c r="E49" s="170">
        <v>222973</v>
      </c>
      <c r="F49" s="38"/>
      <c r="G49" s="38"/>
      <c r="H49" s="143"/>
      <c r="I49" s="85" t="s">
        <v>39</v>
      </c>
      <c r="J49" s="146">
        <v>222973</v>
      </c>
    </row>
    <row r="50" spans="1:10" ht="31.5" customHeight="1">
      <c r="A50" s="161"/>
      <c r="B50" s="161"/>
      <c r="C50" s="49" t="s">
        <v>57</v>
      </c>
      <c r="D50" s="168"/>
      <c r="E50" s="170"/>
      <c r="F50" s="38"/>
      <c r="G50" s="38"/>
      <c r="H50" s="143"/>
      <c r="I50" s="85" t="s">
        <v>57</v>
      </c>
      <c r="J50" s="146"/>
    </row>
    <row r="51" spans="1:10" ht="41.25" customHeight="1">
      <c r="A51" s="161"/>
      <c r="B51" s="161"/>
      <c r="C51" s="46" t="s">
        <v>38</v>
      </c>
      <c r="D51" s="168"/>
      <c r="E51" s="171"/>
      <c r="F51" s="38"/>
      <c r="G51" s="38"/>
      <c r="H51" s="143"/>
      <c r="I51" s="86" t="s">
        <v>38</v>
      </c>
      <c r="J51" s="147"/>
    </row>
    <row r="52" spans="1:10" ht="42.75" customHeight="1" thickBot="1">
      <c r="A52" s="162"/>
      <c r="B52" s="162"/>
      <c r="C52" s="47" t="s">
        <v>48</v>
      </c>
      <c r="D52" s="168"/>
      <c r="E52" s="133"/>
      <c r="F52" s="38"/>
      <c r="G52" s="38"/>
      <c r="H52" s="163"/>
      <c r="I52" s="87" t="s">
        <v>48</v>
      </c>
      <c r="J52" s="148"/>
    </row>
    <row r="53" spans="1:10" s="5" customFormat="1" ht="25.5" customHeight="1">
      <c r="A53" s="160" t="s">
        <v>33</v>
      </c>
      <c r="B53" s="139"/>
      <c r="C53" s="9" t="s">
        <v>34</v>
      </c>
      <c r="D53" s="6"/>
      <c r="E53" s="32">
        <f>E19-E20</f>
        <v>49417.679999999935</v>
      </c>
      <c r="F53" s="32"/>
      <c r="G53" s="32"/>
      <c r="H53" s="41"/>
      <c r="I53" s="100" t="s">
        <v>34</v>
      </c>
      <c r="J53" s="25">
        <f>J19-J20</f>
        <v>49417.679999999935</v>
      </c>
    </row>
    <row r="54" spans="1:10" ht="16.5" customHeight="1" thickBot="1">
      <c r="A54" s="162"/>
      <c r="B54" s="140"/>
      <c r="C54" s="10" t="s">
        <v>35</v>
      </c>
      <c r="D54" s="4"/>
      <c r="E54" s="27" t="s">
        <v>49</v>
      </c>
      <c r="F54" s="27"/>
      <c r="G54" s="27"/>
      <c r="H54" s="40"/>
      <c r="I54" s="101" t="s">
        <v>35</v>
      </c>
      <c r="J54" s="112" t="s">
        <v>49</v>
      </c>
    </row>
    <row r="55" spans="1:10" s="5" customFormat="1" ht="19.5" customHeight="1" thickBot="1">
      <c r="A55" s="57" t="s">
        <v>36</v>
      </c>
      <c r="B55" s="61"/>
      <c r="C55" s="7" t="s">
        <v>37</v>
      </c>
      <c r="D55" s="6"/>
      <c r="E55" s="32">
        <f>E53+E20</f>
        <v>1840117.68</v>
      </c>
      <c r="F55" s="32"/>
      <c r="G55" s="32"/>
      <c r="H55" s="41"/>
      <c r="I55" s="102" t="s">
        <v>37</v>
      </c>
      <c r="J55" s="25">
        <f>J53+J20</f>
        <v>1840117.68</v>
      </c>
    </row>
  </sheetData>
  <mergeCells count="39">
    <mergeCell ref="D35:D38"/>
    <mergeCell ref="F5:F6"/>
    <mergeCell ref="G5:G6"/>
    <mergeCell ref="E5:E6"/>
    <mergeCell ref="E13:E17"/>
    <mergeCell ref="E35:E38"/>
    <mergeCell ref="E25:E31"/>
    <mergeCell ref="A53:A54"/>
    <mergeCell ref="B24:B31"/>
    <mergeCell ref="B34:B38"/>
    <mergeCell ref="B39:B41"/>
    <mergeCell ref="B46:B47"/>
    <mergeCell ref="B53:B54"/>
    <mergeCell ref="B42:B45"/>
    <mergeCell ref="A20:A52"/>
    <mergeCell ref="B48:B52"/>
    <mergeCell ref="A5:A6"/>
    <mergeCell ref="D5:D6"/>
    <mergeCell ref="B5:B6"/>
    <mergeCell ref="C5:C6"/>
    <mergeCell ref="A8:A11"/>
    <mergeCell ref="A12:A18"/>
    <mergeCell ref="H49:H52"/>
    <mergeCell ref="H25:H31"/>
    <mergeCell ref="B12:B17"/>
    <mergeCell ref="D43:D45"/>
    <mergeCell ref="E49:E52"/>
    <mergeCell ref="D49:D52"/>
    <mergeCell ref="D13:D17"/>
    <mergeCell ref="D25:D31"/>
    <mergeCell ref="I5:I6"/>
    <mergeCell ref="H13:H17"/>
    <mergeCell ref="H5:H6"/>
    <mergeCell ref="J49:J52"/>
    <mergeCell ref="J43:J45"/>
    <mergeCell ref="J5:J6"/>
    <mergeCell ref="J13:J17"/>
    <mergeCell ref="J25:J31"/>
    <mergeCell ref="J35:J38"/>
  </mergeCells>
  <printOptions horizontalCentered="1"/>
  <pageMargins left="0.27" right="0.32" top="1.03" bottom="0.77" header="0.18" footer="0.5118110236220472"/>
  <pageSetup horizontalDpi="600" verticalDpi="600" orientation="portrait" paperSize="9" scale="47" r:id="rId1"/>
  <headerFooter alignWithMargins="0">
    <oddHeader>&amp;RZałącznik Nr 5 do uchwały  Nr XXXIV/516/09 Rady Miejskiej w Nysie z dnia 26 czerwca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Długosz</cp:lastModifiedBy>
  <cp:lastPrinted>2009-06-24T06:43:23Z</cp:lastPrinted>
  <dcterms:created xsi:type="dcterms:W3CDTF">2004-10-11T13:06:28Z</dcterms:created>
  <dcterms:modified xsi:type="dcterms:W3CDTF">2009-06-30T09:07:45Z</dcterms:modified>
  <cp:category/>
  <cp:version/>
  <cp:contentType/>
  <cp:contentStatus/>
</cp:coreProperties>
</file>