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DOFINANSOWANE" sheetId="1" r:id="rId1"/>
    <sheet name="NIEDOFINANSOWANE" sheetId="2" r:id="rId2"/>
    <sheet name="PODSUMOWANIE" sheetId="3" r:id="rId3"/>
  </sheets>
  <definedNames/>
  <calcPr fullCalcOnLoad="1"/>
</workbook>
</file>

<file path=xl/sharedStrings.xml><?xml version="1.0" encoding="utf-8"?>
<sst xmlns="http://schemas.openxmlformats.org/spreadsheetml/2006/main" count="68" uniqueCount="65">
  <si>
    <t>1. Szkolny Klub Przedsiębiorczośći  - Impuls                                                            2. Polscy nauczyciele w Cern / 2007</t>
  </si>
  <si>
    <t>Rządowy Program Wspierania w latach2007-2009 organów prowadzących w zapewnieniu bezpiecznych warunków nauki, wychowania i opieki w publicznych szkołach i placówkach</t>
  </si>
  <si>
    <t>Monitoring wizyjny w szkołach i placówkach / 2007</t>
  </si>
  <si>
    <t>TYTUŁ PROJEKTU</t>
  </si>
  <si>
    <t>KOSZT PROJEKTU</t>
  </si>
  <si>
    <t>UZYSKANE DOFINANSOWANIE</t>
  </si>
  <si>
    <t>WKŁAD GMINY</t>
  </si>
  <si>
    <t>Asystent romski w szkołach podstawowych i gimnazjach z terenu Gminy Nysa</t>
  </si>
  <si>
    <t>Zakup mikrobusu do przewozu osób niepełnosprawnych</t>
  </si>
  <si>
    <t>Zapewnienie odpowiednich warunków bytowo-mieszkaniowych rodzinom Romskimpoprzez remont budynków mieszkalnych w Nysie zamieszkiwanych przez rodziny Romskie</t>
  </si>
  <si>
    <t>dotacja MSWiA w ramach Programu na rzecz społeczności romskiej/2007</t>
  </si>
  <si>
    <t>Budowa wielofunkcyjnego boiska sportowego ogólnodostępnego dla dzieci i młodzieży w Zespole Szkół Sportowych przy ulicy Bramy Grodkowskiej w Nysie</t>
  </si>
  <si>
    <t>Program Ministerstwa Sportu budowa wielofunkcyjnych boisk sportowych ogólnodostępnych dla dzieci i młodzieży 2007</t>
  </si>
  <si>
    <t>Polska Pomoc Zagraniczna</t>
  </si>
  <si>
    <t>Aktywizacja jednostek samorządu terytorialnego i organizacji pozarządowych/2007</t>
  </si>
  <si>
    <t>Program młodzież/2007</t>
  </si>
  <si>
    <t>Partnerstwo bez granic - działania na rzecz wzmocnienia aktywnosci społecznej - na przykładzie V-letniej współpracy Nysy i Ingelheim am Rhein</t>
  </si>
  <si>
    <t>Fundacja Współpracy Polsko-Niemieckiej                             realizacja 21-23.09.2007</t>
  </si>
  <si>
    <t>Szkoła na TAK-program realizowany przez ZSP w Niwnicy</t>
  </si>
  <si>
    <t>Gry uliczne-zapraszamy do wspólnej zabawy-program realizowany przez Gimnazjum nr 3 w Nysie</t>
  </si>
  <si>
    <t>Szkolenia z zakresu ratownictwa medycznego dla uczniów Gimnazjum nr 3 w Nysie</t>
  </si>
  <si>
    <t>Nysa-Kołomyja, dwa miasta, ta sama Europa</t>
  </si>
  <si>
    <t>Fundusz Prewencyjny PZU S.A. 2007/2008</t>
  </si>
  <si>
    <t>Fundacja Rozwoju Systemu Edukacji-Narodowa Agencja Programu MŁODZIEŻ W DZIAŁANIU, Akcja 1.1-wymiana mlodzieży 2007</t>
  </si>
  <si>
    <t>Program EFS-Sektorowy Program Operacyjny Rozwój Zasobów Ludzkich Priorytet 2.1 Rozój społeczeństwa opartego na wiedzy, zwiększenie dostępu do edukacji-promocja kształcenia przez całe życie 2007/2008</t>
  </si>
  <si>
    <t>Ministerstwo Kultury i Dziedzictwa Narodowego 2007</t>
  </si>
  <si>
    <t>Program "Uczenie się przez całe życie" Comenius Fundacja Rozwoju Systemu Edukacji - Narodowa Agencja - rok realizacji 2007</t>
  </si>
  <si>
    <t xml:space="preserve">Wyposażenie w sprzęt szkolny i pomoce dydaktyczne nowych pomieszczeń do nauki pozyskanych w wyniku adaptacji                                  Ministerstwo Edukacji Narodowej rok -   - rok realizacji 2007 </t>
  </si>
  <si>
    <t>"Moja mała ojczyzna" - Centrum MetodycznePomocy Psych. Pedag. w Warszawie - 2007r.</t>
  </si>
  <si>
    <t>Młodzi odkrywcy południowo-wschodnich Węgier- Gimnazjum nr 1 (GZO)</t>
  </si>
  <si>
    <t>Prowadzenie zajęć pozalekcyjnych dla uczniów szkół podstawowych i gimnazjów prowadzonych przez Gminę Nysa (GZO)</t>
  </si>
  <si>
    <t>JANKO MUZYKANT- Zespól Szkolno- Przedszkolny w Niwnicy (GZO)</t>
  </si>
  <si>
    <t>PODRÓŻE HISTORYCZNO-KULTUROWE W CZASIE I PRZESTRZENI. Wycieczka edukacyjna "SZLAKIEM PIERWSZYCH PIASTÓW" / 2007- Gimnazjum nr 2 w Nysie (GZO)</t>
  </si>
  <si>
    <t>Wizyta przygotowawcza- Gimnazjum nr 3 w Nysie (GZO)</t>
  </si>
  <si>
    <t>Szkoła na TAK-program realizowany przez ZSP w Kopernikach (GZO)</t>
  </si>
  <si>
    <t>Ogólnopolski program rozwoju chórów szkolnych "Śpiewająca Polska"- Gimnazjum nr 2 w Nysie (GZO)</t>
  </si>
  <si>
    <t>Program ministra Edukacji/2007</t>
  </si>
  <si>
    <t>LP</t>
  </si>
  <si>
    <t>SUMA DOFINANSOWANYCH</t>
  </si>
  <si>
    <t>Program wyrównywania różnic między regionami, PFRON              /2006-2007</t>
  </si>
  <si>
    <t>L P</t>
  </si>
  <si>
    <t>program, fundusz rok złożenia</t>
  </si>
  <si>
    <t>WNIOSKOWANE DOFINANSOWANE</t>
  </si>
  <si>
    <t>Monitoring Nyskich Gimnazjów</t>
  </si>
  <si>
    <t>Program "Razem Bezpieczniej"/2007</t>
  </si>
  <si>
    <t xml:space="preserve">Budowa Centrum Biznesowo -Szkoleniowego w Nysie </t>
  </si>
  <si>
    <t>Program na rzecz społeczności romskiej w Polsce/2006-2007</t>
  </si>
  <si>
    <t>Warsztaty teatralne "Polskie baśnie i legendy"-szkoły podstawowe Gminy Nysa</t>
  </si>
  <si>
    <t>Fundacja Bankowa im. Leopolda Kronenberga 2007</t>
  </si>
  <si>
    <t>Znane i nieznane gry i zabawy uliczne-program realizowany przez gimnazjum nr 3 w Nysie</t>
  </si>
  <si>
    <t>Ministerstwo Edukacji Narodowej-Biuro ds.. Mlodzieży 2007</t>
  </si>
  <si>
    <t xml:space="preserve">Jesteś Polakiem – Bądź dumny </t>
  </si>
  <si>
    <t>PO Ministra Kultury „Patriotyzm Jutra” 2007</t>
  </si>
  <si>
    <t>SUMA ZA WNIOSKI NIEDOFINANSOWANE</t>
  </si>
  <si>
    <t>PROGRAM, FUNDUSZ, ROK REALIZACJI</t>
  </si>
  <si>
    <t>LICZBA WNIOSKÓW</t>
  </si>
  <si>
    <t>WARTOŚĆ CAŁKOWITA</t>
  </si>
  <si>
    <t>DOFINANSOWANIE</t>
  </si>
  <si>
    <t>Wspieranie rozowju uczniów wybitnie zdolnych jako zadanie władz publicznych</t>
  </si>
  <si>
    <t>Regionalny Program Operacyjny Województwa Opolskiego 2007-2013 (RPO) /2007</t>
  </si>
  <si>
    <t>DOFINANSOWANE 2007</t>
  </si>
  <si>
    <t>NIEDOFINANSOWANE 2007</t>
  </si>
  <si>
    <t>WNIOSKI ZŁOŻONE                          2007</t>
  </si>
  <si>
    <t>WNIOSKI DOFINANSOWANE        2007</t>
  </si>
  <si>
    <t>Wyposażenie pracowni językowej         i pracowni chemicznej- Gminazjum nr 3  w Nysie( GZO)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</si>
</sst>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&quot;zł&quot;"/>
    <numFmt numFmtId="166" formatCode="#,##0.00\ _z_ł"/>
    <numFmt numFmtId="167" formatCode="#,##0.00\ &quot;zł&quot;;[Red]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0"/>
      <name val="Arial CE"/>
      <family val="0"/>
    </font>
    <font>
      <sz val="9"/>
      <name val="Arial CE"/>
      <family val="2"/>
    </font>
    <font>
      <b/>
      <sz val="9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4" fontId="0" fillId="0" borderId="10" xfId="60" applyFont="1" applyFill="1" applyBorder="1" applyAlignment="1">
      <alignment/>
    </xf>
    <xf numFmtId="8" fontId="5" fillId="0" borderId="10" xfId="0" applyNumberFormat="1" applyFont="1" applyFill="1" applyBorder="1" applyAlignment="1">
      <alignment horizontal="right"/>
    </xf>
    <xf numFmtId="8" fontId="5" fillId="0" borderId="10" xfId="0" applyNumberFormat="1" applyFont="1" applyFill="1" applyBorder="1" applyAlignment="1">
      <alignment/>
    </xf>
    <xf numFmtId="8" fontId="0" fillId="0" borderId="10" xfId="60" applyNumberFormat="1" applyFont="1" applyFill="1" applyBorder="1" applyAlignment="1">
      <alignment/>
    </xf>
    <xf numFmtId="8" fontId="0" fillId="0" borderId="0" xfId="6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44" fontId="0" fillId="0" borderId="0" xfId="0" applyNumberFormat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5" fontId="7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/>
    </xf>
    <xf numFmtId="165" fontId="7" fillId="0" borderId="10" xfId="6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44" fontId="0" fillId="0" borderId="0" xfId="60" applyNumberFormat="1" applyFont="1" applyFill="1" applyBorder="1" applyAlignment="1">
      <alignment/>
    </xf>
    <xf numFmtId="44" fontId="0" fillId="0" borderId="0" xfId="0" applyNumberFormat="1" applyBorder="1" applyAlignment="1">
      <alignment/>
    </xf>
    <xf numFmtId="165" fontId="1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1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165" fontId="8" fillId="3" borderId="10" xfId="60" applyNumberFormat="1" applyFont="1" applyFill="1" applyBorder="1" applyAlignment="1">
      <alignment horizontal="right" vertical="center" wrapText="1"/>
    </xf>
    <xf numFmtId="165" fontId="8" fillId="3" borderId="10" xfId="0" applyNumberFormat="1" applyFont="1" applyFill="1" applyBorder="1" applyAlignment="1">
      <alignment horizontal="right" vertical="center" wrapText="1"/>
    </xf>
    <xf numFmtId="0" fontId="7" fillId="15" borderId="10" xfId="0" applyFont="1" applyFill="1" applyBorder="1" applyAlignment="1">
      <alignment horizontal="left" vertical="center" wrapText="1"/>
    </xf>
    <xf numFmtId="0" fontId="8" fillId="15" borderId="10" xfId="0" applyFont="1" applyFill="1" applyBorder="1" applyAlignment="1">
      <alignment horizontal="left" vertical="center" wrapText="1"/>
    </xf>
    <xf numFmtId="165" fontId="8" fillId="15" borderId="10" xfId="0" applyNumberFormat="1" applyFont="1" applyFill="1" applyBorder="1" applyAlignment="1">
      <alignment horizontal="right" vertical="center" wrapText="1"/>
    </xf>
    <xf numFmtId="165" fontId="8" fillId="15" borderId="10" xfId="60" applyNumberFormat="1" applyFont="1" applyFill="1" applyBorder="1" applyAlignment="1">
      <alignment horizontal="right" vertical="center" wrapText="1"/>
    </xf>
    <xf numFmtId="165" fontId="10" fillId="15" borderId="10" xfId="0" applyNumberFormat="1" applyFont="1" applyFill="1" applyBorder="1" applyAlignment="1">
      <alignment horizontal="right" vertical="center" wrapText="1"/>
    </xf>
    <xf numFmtId="0" fontId="8" fillId="15" borderId="10" xfId="0" applyFont="1" applyFill="1" applyBorder="1" applyAlignment="1">
      <alignment horizontal="right" vertical="center" wrapText="1"/>
    </xf>
    <xf numFmtId="0" fontId="4" fillId="18" borderId="10" xfId="0" applyFont="1" applyFill="1" applyBorder="1" applyAlignment="1">
      <alignment/>
    </xf>
    <xf numFmtId="8" fontId="5" fillId="18" borderId="10" xfId="0" applyNumberFormat="1" applyFont="1" applyFill="1" applyBorder="1" applyAlignment="1">
      <alignment horizontal="right"/>
    </xf>
    <xf numFmtId="44" fontId="4" fillId="2" borderId="10" xfId="60" applyFont="1" applyFill="1" applyBorder="1" applyAlignment="1">
      <alignment/>
    </xf>
    <xf numFmtId="8" fontId="6" fillId="2" borderId="10" xfId="0" applyNumberFormat="1" applyFont="1" applyFill="1" applyBorder="1" applyAlignment="1">
      <alignment horizontal="right"/>
    </xf>
    <xf numFmtId="8" fontId="4" fillId="2" borderId="10" xfId="60" applyNumberFormat="1" applyFont="1" applyFill="1" applyBorder="1" applyAlignment="1">
      <alignment/>
    </xf>
    <xf numFmtId="8" fontId="6" fillId="2" borderId="10" xfId="0" applyNumberFormat="1" applyFont="1" applyFill="1" applyBorder="1" applyAlignment="1">
      <alignment/>
    </xf>
    <xf numFmtId="8" fontId="6" fillId="18" borderId="10" xfId="0" applyNumberFormat="1" applyFont="1" applyFill="1" applyBorder="1" applyAlignment="1">
      <alignment horizontal="right"/>
    </xf>
    <xf numFmtId="44" fontId="4" fillId="33" borderId="10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6" fillId="18" borderId="12" xfId="0" applyFont="1" applyFill="1" applyBorder="1" applyAlignment="1">
      <alignment horizontal="center" vertical="center" wrapText="1"/>
    </xf>
    <xf numFmtId="0" fontId="4" fillId="18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15" borderId="12" xfId="0" applyFont="1" applyFill="1" applyBorder="1" applyAlignment="1">
      <alignment horizontal="left" vertical="center" wrapText="1"/>
    </xf>
    <xf numFmtId="0" fontId="8" fillId="15" borderId="13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indexed="40"/>
  </sheetPr>
  <dimension ref="A1:G50"/>
  <sheetViews>
    <sheetView showGridLines="0" tabSelected="1" zoomScalePageLayoutView="0" workbookViewId="0" topLeftCell="A1">
      <pane ySplit="2" topLeftCell="A9" activePane="bottomLeft" state="frozen"/>
      <selection pane="topLeft" activeCell="A1" sqref="A1"/>
      <selection pane="bottomLeft" activeCell="A4" sqref="A4:A19"/>
    </sheetView>
  </sheetViews>
  <sheetFormatPr defaultColWidth="9.00390625" defaultRowHeight="12.75"/>
  <cols>
    <col min="1" max="1" width="4.125" style="7" customWidth="1"/>
    <col min="2" max="2" width="35.75390625" style="0" customWidth="1"/>
    <col min="3" max="3" width="34.00390625" style="0" customWidth="1"/>
    <col min="4" max="4" width="20.625" style="0" customWidth="1"/>
    <col min="5" max="5" width="18.25390625" style="7" customWidth="1"/>
    <col min="6" max="6" width="18.375" style="0" customWidth="1"/>
    <col min="7" max="8" width="16.00390625" style="0" bestFit="1" customWidth="1"/>
    <col min="12" max="12" width="0.875" style="0" customWidth="1"/>
    <col min="13" max="13" width="9.125" style="0" hidden="1" customWidth="1"/>
  </cols>
  <sheetData>
    <row r="1" spans="1:6" ht="22.5" customHeight="1">
      <c r="A1" s="51" t="s">
        <v>60</v>
      </c>
      <c r="B1" s="51"/>
      <c r="C1" s="51"/>
      <c r="D1" s="51"/>
      <c r="E1" s="51"/>
      <c r="F1" s="51"/>
    </row>
    <row r="2" spans="1:6" ht="24">
      <c r="A2" s="15" t="s">
        <v>37</v>
      </c>
      <c r="B2" s="15" t="s">
        <v>3</v>
      </c>
      <c r="C2" s="15" t="s">
        <v>54</v>
      </c>
      <c r="D2" s="15" t="s">
        <v>4</v>
      </c>
      <c r="E2" s="15" t="s">
        <v>5</v>
      </c>
      <c r="F2" s="15" t="s">
        <v>6</v>
      </c>
    </row>
    <row r="3" spans="1:7" ht="12.75">
      <c r="A3" s="43"/>
      <c r="B3" s="52">
        <v>2007</v>
      </c>
      <c r="C3" s="53"/>
      <c r="D3" s="44"/>
      <c r="E3" s="49"/>
      <c r="F3" s="44"/>
      <c r="G3" s="18"/>
    </row>
    <row r="4" spans="1:7" ht="24">
      <c r="A4" s="12">
        <v>1</v>
      </c>
      <c r="B4" s="9" t="s">
        <v>8</v>
      </c>
      <c r="C4" s="9" t="s">
        <v>39</v>
      </c>
      <c r="D4" s="1">
        <v>152000</v>
      </c>
      <c r="E4" s="45">
        <v>92000</v>
      </c>
      <c r="F4" s="1">
        <v>60000</v>
      </c>
      <c r="G4" s="18"/>
    </row>
    <row r="5" spans="1:6" ht="60">
      <c r="A5" s="12">
        <v>2</v>
      </c>
      <c r="B5" s="8" t="s">
        <v>9</v>
      </c>
      <c r="C5" s="10" t="s">
        <v>10</v>
      </c>
      <c r="D5" s="1">
        <v>139832</v>
      </c>
      <c r="E5" s="45">
        <v>139832</v>
      </c>
      <c r="F5" s="1">
        <v>0</v>
      </c>
    </row>
    <row r="6" spans="1:6" ht="48">
      <c r="A6" s="12">
        <v>3</v>
      </c>
      <c r="B6" s="9" t="s">
        <v>11</v>
      </c>
      <c r="C6" s="9" t="s">
        <v>12</v>
      </c>
      <c r="D6" s="4">
        <v>474314.05</v>
      </c>
      <c r="E6" s="47">
        <v>180761.89</v>
      </c>
      <c r="F6" s="4">
        <v>278352.16</v>
      </c>
    </row>
    <row r="7" spans="1:6" ht="24">
      <c r="A7" s="12">
        <v>4</v>
      </c>
      <c r="B7" s="9" t="s">
        <v>21</v>
      </c>
      <c r="C7" s="9" t="s">
        <v>13</v>
      </c>
      <c r="D7" s="4">
        <v>49730</v>
      </c>
      <c r="E7" s="47">
        <v>31470</v>
      </c>
      <c r="F7" s="4">
        <v>18620</v>
      </c>
    </row>
    <row r="8" spans="1:6" ht="36">
      <c r="A8" s="12">
        <v>5</v>
      </c>
      <c r="B8" s="9" t="s">
        <v>30</v>
      </c>
      <c r="C8" s="9" t="s">
        <v>14</v>
      </c>
      <c r="D8" s="1">
        <v>240127</v>
      </c>
      <c r="E8" s="45">
        <v>167608</v>
      </c>
      <c r="F8" s="1">
        <v>72519</v>
      </c>
    </row>
    <row r="9" spans="1:6" ht="24">
      <c r="A9" s="12">
        <v>6</v>
      </c>
      <c r="B9" s="9" t="s">
        <v>29</v>
      </c>
      <c r="C9" s="9" t="s">
        <v>15</v>
      </c>
      <c r="D9" s="1">
        <v>6052.79</v>
      </c>
      <c r="E9" s="45">
        <v>6052.79</v>
      </c>
      <c r="F9" s="1">
        <v>0</v>
      </c>
    </row>
    <row r="10" spans="1:6" ht="27" customHeight="1">
      <c r="A10" s="12">
        <v>7</v>
      </c>
      <c r="B10" s="8" t="s">
        <v>16</v>
      </c>
      <c r="C10" s="10" t="s">
        <v>17</v>
      </c>
      <c r="D10" s="1">
        <v>19621.06</v>
      </c>
      <c r="E10" s="45">
        <v>5000</v>
      </c>
      <c r="F10" s="1">
        <v>14621.06</v>
      </c>
    </row>
    <row r="11" spans="1:6" ht="43.5" customHeight="1">
      <c r="A11" s="12">
        <v>8</v>
      </c>
      <c r="B11" s="8" t="s">
        <v>35</v>
      </c>
      <c r="C11" s="10" t="s">
        <v>25</v>
      </c>
      <c r="D11" s="1">
        <v>1600</v>
      </c>
      <c r="E11" s="45">
        <v>960</v>
      </c>
      <c r="F11" s="1">
        <v>640</v>
      </c>
    </row>
    <row r="12" spans="1:6" ht="72">
      <c r="A12" s="12">
        <v>9</v>
      </c>
      <c r="B12" s="8" t="s">
        <v>34</v>
      </c>
      <c r="C12" s="10" t="s">
        <v>24</v>
      </c>
      <c r="D12" s="1">
        <v>69948</v>
      </c>
      <c r="E12" s="45">
        <v>69948</v>
      </c>
      <c r="F12" s="1">
        <v>0</v>
      </c>
    </row>
    <row r="13" spans="1:6" ht="36" customHeight="1">
      <c r="A13" s="12">
        <v>10</v>
      </c>
      <c r="B13" s="8" t="s">
        <v>18</v>
      </c>
      <c r="C13" s="10" t="s">
        <v>24</v>
      </c>
      <c r="D13" s="1">
        <v>66322</v>
      </c>
      <c r="E13" s="45">
        <v>66322</v>
      </c>
      <c r="F13" s="1">
        <v>0</v>
      </c>
    </row>
    <row r="14" spans="1:6" ht="48">
      <c r="A14" s="12">
        <v>11</v>
      </c>
      <c r="B14" s="8" t="s">
        <v>19</v>
      </c>
      <c r="C14" s="10" t="s">
        <v>23</v>
      </c>
      <c r="D14" s="1">
        <v>25537.53</v>
      </c>
      <c r="E14" s="45">
        <v>24722.53</v>
      </c>
      <c r="F14" s="1">
        <v>715</v>
      </c>
    </row>
    <row r="15" spans="1:6" ht="36">
      <c r="A15" s="12">
        <v>12</v>
      </c>
      <c r="B15" s="8" t="s">
        <v>20</v>
      </c>
      <c r="C15" s="10" t="s">
        <v>22</v>
      </c>
      <c r="D15" s="1">
        <v>3000</v>
      </c>
      <c r="E15" s="45">
        <v>3000</v>
      </c>
      <c r="F15" s="1">
        <v>0</v>
      </c>
    </row>
    <row r="16" spans="1:6" ht="48">
      <c r="A16" s="12">
        <v>13</v>
      </c>
      <c r="B16" s="10" t="s">
        <v>33</v>
      </c>
      <c r="C16" s="9" t="s">
        <v>26</v>
      </c>
      <c r="D16" s="2">
        <v>2303.65</v>
      </c>
      <c r="E16" s="46">
        <v>2165.6</v>
      </c>
      <c r="F16" s="1">
        <v>138.05</v>
      </c>
    </row>
    <row r="17" spans="1:6" ht="60">
      <c r="A17" s="12">
        <v>14</v>
      </c>
      <c r="B17" s="10" t="s">
        <v>64</v>
      </c>
      <c r="C17" s="9" t="s">
        <v>27</v>
      </c>
      <c r="D17" s="2">
        <v>45000</v>
      </c>
      <c r="E17" s="46">
        <v>45000</v>
      </c>
      <c r="F17" s="1">
        <v>0</v>
      </c>
    </row>
    <row r="18" spans="1:6" ht="60">
      <c r="A18" s="12">
        <v>15</v>
      </c>
      <c r="B18" s="11" t="s">
        <v>32</v>
      </c>
      <c r="C18" s="10" t="s">
        <v>36</v>
      </c>
      <c r="D18" s="3">
        <v>6099</v>
      </c>
      <c r="E18" s="48">
        <v>4269.3</v>
      </c>
      <c r="F18" s="3">
        <v>1829.7</v>
      </c>
    </row>
    <row r="19" spans="1:6" ht="48.75" customHeight="1">
      <c r="A19" s="12">
        <v>16</v>
      </c>
      <c r="B19" s="10" t="s">
        <v>31</v>
      </c>
      <c r="C19" s="10" t="s">
        <v>28</v>
      </c>
      <c r="D19" s="3">
        <v>6445.59</v>
      </c>
      <c r="E19" s="48">
        <v>5000</v>
      </c>
      <c r="F19" s="3">
        <v>1445.59</v>
      </c>
    </row>
    <row r="20" spans="1:6" ht="28.5" customHeight="1">
      <c r="A20" s="43"/>
      <c r="B20" s="16"/>
      <c r="C20" s="17" t="s">
        <v>38</v>
      </c>
      <c r="D20" s="50">
        <f>SUM(D4:D19)</f>
        <v>1307932.6700000002</v>
      </c>
      <c r="E20" s="50">
        <f>SUM(E4:E19)</f>
        <v>844112.1100000001</v>
      </c>
      <c r="F20" s="50">
        <f>SUM(F4:F19)</f>
        <v>448880.56</v>
      </c>
    </row>
    <row r="21" spans="1:5" ht="42.75" customHeight="1">
      <c r="A21" s="25"/>
      <c r="B21" s="18"/>
      <c r="C21" s="5"/>
      <c r="E21"/>
    </row>
    <row r="22" ht="47.25" customHeight="1">
      <c r="A22"/>
    </row>
    <row r="23" ht="39" customHeight="1">
      <c r="A23"/>
    </row>
    <row r="24" spans="1:5" ht="56.25" customHeight="1">
      <c r="A24"/>
      <c r="E24"/>
    </row>
    <row r="25" spans="1:5" ht="42" customHeight="1">
      <c r="A25" s="31"/>
      <c r="B25" s="6"/>
      <c r="C25" s="31"/>
      <c r="D25" s="32"/>
      <c r="E25"/>
    </row>
    <row r="26" spans="1:5" ht="33" customHeight="1">
      <c r="A26" s="14"/>
      <c r="B26" s="13"/>
      <c r="C26" s="14"/>
      <c r="E26"/>
    </row>
    <row r="27" spans="1:5" ht="28.5" customHeight="1">
      <c r="A27" s="26"/>
      <c r="B27" s="13"/>
      <c r="C27" s="14"/>
      <c r="E27"/>
    </row>
    <row r="28" spans="1:5" ht="27" customHeight="1">
      <c r="A28" s="14"/>
      <c r="B28" s="13"/>
      <c r="C28" s="14"/>
      <c r="E28"/>
    </row>
    <row r="29" spans="1:5" ht="27" customHeight="1">
      <c r="A29" s="14"/>
      <c r="B29" s="13"/>
      <c r="C29" s="14"/>
      <c r="E29"/>
    </row>
    <row r="30" spans="1:5" ht="40.5" customHeight="1">
      <c r="A30"/>
      <c r="B30" s="7"/>
      <c r="E30"/>
    </row>
    <row r="31" spans="1:5" ht="32.25" customHeight="1">
      <c r="A31"/>
      <c r="B31" s="7"/>
      <c r="E31"/>
    </row>
    <row r="32" spans="1:5" ht="39.75" customHeight="1">
      <c r="A32"/>
      <c r="B32" s="7"/>
      <c r="E32"/>
    </row>
    <row r="33" spans="1:5" ht="56.25" customHeight="1">
      <c r="A33"/>
      <c r="B33" s="7"/>
      <c r="E33"/>
    </row>
    <row r="34" spans="1:5" ht="56.25" customHeight="1">
      <c r="A34"/>
      <c r="B34" s="7"/>
      <c r="E34"/>
    </row>
    <row r="35" spans="1:5" ht="41.25" customHeight="1">
      <c r="A35"/>
      <c r="B35" s="7"/>
      <c r="E35"/>
    </row>
    <row r="36" spans="1:5" ht="52.5" customHeight="1">
      <c r="A36"/>
      <c r="B36" s="7"/>
      <c r="E36"/>
    </row>
    <row r="37" spans="1:5" ht="42" customHeight="1">
      <c r="A37"/>
      <c r="B37" s="7"/>
      <c r="E37"/>
    </row>
    <row r="38" spans="1:5" ht="40.5" customHeight="1">
      <c r="A38"/>
      <c r="B38" s="7"/>
      <c r="E38"/>
    </row>
    <row r="39" spans="1:5" ht="45.75" customHeight="1">
      <c r="A39"/>
      <c r="B39" s="7"/>
      <c r="E39"/>
    </row>
    <row r="40" spans="1:5" ht="45.75" customHeight="1">
      <c r="A40"/>
      <c r="B40" s="7"/>
      <c r="E40"/>
    </row>
    <row r="41" spans="1:5" ht="25.5" customHeight="1">
      <c r="A41"/>
      <c r="B41" s="7"/>
      <c r="E41"/>
    </row>
    <row r="42" spans="1:5" ht="18.75" customHeight="1">
      <c r="A42"/>
      <c r="B42" s="7"/>
      <c r="E42"/>
    </row>
    <row r="43" spans="1:5" ht="12.75">
      <c r="A43"/>
      <c r="B43" s="7"/>
      <c r="E43"/>
    </row>
    <row r="44" spans="1:5" ht="12.75">
      <c r="A44"/>
      <c r="B44" s="7"/>
      <c r="E44"/>
    </row>
    <row r="45" spans="1:5" ht="12.75">
      <c r="A45"/>
      <c r="B45" s="7"/>
      <c r="E45"/>
    </row>
    <row r="46" spans="1:5" ht="12.75">
      <c r="A46"/>
      <c r="B46" s="7"/>
      <c r="E46"/>
    </row>
    <row r="47" ht="12.75">
      <c r="A47" s="13"/>
    </row>
    <row r="48" ht="12.75">
      <c r="A48" s="13"/>
    </row>
    <row r="49" ht="12.75">
      <c r="A49" s="13"/>
    </row>
    <row r="50" ht="12.75">
      <c r="A50" s="13"/>
    </row>
  </sheetData>
  <sheetProtection/>
  <mergeCells count="2">
    <mergeCell ref="A1:F1"/>
    <mergeCell ref="B3:C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indexed="45"/>
  </sheetPr>
  <dimension ref="A1:E12"/>
  <sheetViews>
    <sheetView showGridLines="0" zoomScalePageLayoutView="0" workbookViewId="0" topLeftCell="A1">
      <selection activeCell="A4" sqref="A4:A10"/>
    </sheetView>
  </sheetViews>
  <sheetFormatPr defaultColWidth="9.00390625" defaultRowHeight="12.75"/>
  <cols>
    <col min="1" max="1" width="4.375" style="20" customWidth="1"/>
    <col min="2" max="2" width="36.25390625" style="20" customWidth="1"/>
    <col min="3" max="3" width="38.00390625" style="20" customWidth="1"/>
    <col min="4" max="4" width="19.625" style="24" customWidth="1"/>
    <col min="5" max="5" width="25.875" style="24" customWidth="1"/>
    <col min="6" max="16384" width="9.125" style="20" customWidth="1"/>
  </cols>
  <sheetData>
    <row r="1" spans="1:5" ht="20.25" customHeight="1">
      <c r="A1" s="54" t="s">
        <v>61</v>
      </c>
      <c r="B1" s="55"/>
      <c r="C1" s="55"/>
      <c r="D1" s="55"/>
      <c r="E1" s="55"/>
    </row>
    <row r="2" spans="1:5" ht="31.5" customHeight="1">
      <c r="A2" s="38" t="s">
        <v>40</v>
      </c>
      <c r="B2" s="38" t="s">
        <v>3</v>
      </c>
      <c r="C2" s="38" t="s">
        <v>41</v>
      </c>
      <c r="D2" s="39" t="s">
        <v>4</v>
      </c>
      <c r="E2" s="42" t="s">
        <v>42</v>
      </c>
    </row>
    <row r="3" spans="1:5" ht="12" customHeight="1">
      <c r="A3" s="38"/>
      <c r="B3" s="56">
        <v>2007</v>
      </c>
      <c r="C3" s="57"/>
      <c r="D3" s="41"/>
      <c r="E3" s="40"/>
    </row>
    <row r="4" spans="1:5" ht="25.5" customHeight="1">
      <c r="A4" s="22">
        <v>1</v>
      </c>
      <c r="B4" s="19" t="s">
        <v>43</v>
      </c>
      <c r="C4" s="19" t="s">
        <v>44</v>
      </c>
      <c r="D4" s="23">
        <v>48103</v>
      </c>
      <c r="E4" s="35">
        <v>38482.4</v>
      </c>
    </row>
    <row r="5" spans="1:5" ht="50.25" customHeight="1">
      <c r="A5" s="22">
        <v>2</v>
      </c>
      <c r="B5" s="19" t="s">
        <v>45</v>
      </c>
      <c r="C5" s="19" t="s">
        <v>59</v>
      </c>
      <c r="D5" s="23">
        <v>11970000</v>
      </c>
      <c r="E5" s="35">
        <v>5435000</v>
      </c>
    </row>
    <row r="6" spans="1:5" ht="44.25" customHeight="1">
      <c r="A6" s="22">
        <v>3</v>
      </c>
      <c r="B6" s="19" t="s">
        <v>7</v>
      </c>
      <c r="C6" s="19" t="s">
        <v>46</v>
      </c>
      <c r="D6" s="23">
        <v>21617.64</v>
      </c>
      <c r="E6" s="35">
        <v>17054</v>
      </c>
    </row>
    <row r="7" spans="1:5" ht="38.25">
      <c r="A7" s="22">
        <v>4</v>
      </c>
      <c r="B7" s="19" t="s">
        <v>47</v>
      </c>
      <c r="C7" s="19" t="s">
        <v>48</v>
      </c>
      <c r="D7" s="23">
        <v>29918.2</v>
      </c>
      <c r="E7" s="36">
        <v>24238.2</v>
      </c>
    </row>
    <row r="8" spans="1:5" ht="38.25">
      <c r="A8" s="22">
        <v>5</v>
      </c>
      <c r="B8" s="19" t="s">
        <v>49</v>
      </c>
      <c r="C8" s="19" t="s">
        <v>50</v>
      </c>
      <c r="D8" s="23">
        <v>0</v>
      </c>
      <c r="E8" s="35">
        <v>0</v>
      </c>
    </row>
    <row r="9" spans="1:5" ht="25.5">
      <c r="A9" s="22">
        <v>6</v>
      </c>
      <c r="B9" s="19" t="s">
        <v>51</v>
      </c>
      <c r="C9" s="19" t="s">
        <v>52</v>
      </c>
      <c r="D9" s="23">
        <v>34629</v>
      </c>
      <c r="E9" s="36">
        <v>28600</v>
      </c>
    </row>
    <row r="10" spans="1:5" ht="38.25">
      <c r="A10" s="22">
        <v>7</v>
      </c>
      <c r="B10" s="19" t="s">
        <v>58</v>
      </c>
      <c r="C10" s="19" t="s">
        <v>0</v>
      </c>
      <c r="D10" s="21">
        <v>4926</v>
      </c>
      <c r="E10" s="36">
        <v>0</v>
      </c>
    </row>
    <row r="11" spans="1:5" ht="68.25" customHeight="1">
      <c r="A11" s="22">
        <v>8</v>
      </c>
      <c r="B11" s="19" t="s">
        <v>1</v>
      </c>
      <c r="C11" s="19" t="s">
        <v>2</v>
      </c>
      <c r="D11" s="21">
        <v>14768</v>
      </c>
      <c r="E11" s="36">
        <v>0</v>
      </c>
    </row>
    <row r="12" spans="1:5" ht="25.5">
      <c r="A12" s="37"/>
      <c r="B12" s="37"/>
      <c r="C12" s="38" t="s">
        <v>53</v>
      </c>
      <c r="D12" s="39">
        <f>SUM(D4:D11)</f>
        <v>12123961.84</v>
      </c>
      <c r="E12" s="39">
        <f>SUM(E4:E11)</f>
        <v>5543374.600000001</v>
      </c>
    </row>
  </sheetData>
  <sheetProtection/>
  <mergeCells count="2">
    <mergeCell ref="A1:E1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D20"/>
  <sheetViews>
    <sheetView showGridLines="0" zoomScalePageLayoutView="0" workbookViewId="0" topLeftCell="A1">
      <selection activeCell="D2" sqref="D2"/>
    </sheetView>
  </sheetViews>
  <sheetFormatPr defaultColWidth="9.00390625" defaultRowHeight="12.75"/>
  <cols>
    <col min="1" max="1" width="43.00390625" style="0" customWidth="1"/>
    <col min="2" max="2" width="27.625" style="0" customWidth="1"/>
    <col min="3" max="3" width="32.00390625" style="0" customWidth="1"/>
    <col min="4" max="4" width="24.375" style="0" customWidth="1"/>
  </cols>
  <sheetData>
    <row r="1" spans="1:4" ht="18.75" customHeight="1">
      <c r="A1" s="33"/>
      <c r="B1" s="34" t="s">
        <v>55</v>
      </c>
      <c r="C1" s="34" t="s">
        <v>56</v>
      </c>
      <c r="D1" s="34" t="s">
        <v>57</v>
      </c>
    </row>
    <row r="2" spans="1:4" ht="24.75" customHeight="1">
      <c r="A2" s="33" t="s">
        <v>62</v>
      </c>
      <c r="B2" s="28">
        <f>DOFINANSOWANE!A19+NIEDOFINANSOWANE!A11</f>
        <v>24</v>
      </c>
      <c r="C2" s="27">
        <f>DOFINANSOWANE!D20+NIEDOFINANSOWANE!D12</f>
        <v>13431894.51</v>
      </c>
      <c r="D2" s="27">
        <f>DOFINANSOWANE!E20+NIEDOFINANSOWANE!E12</f>
        <v>6387486.710000001</v>
      </c>
    </row>
    <row r="3" spans="1:4" ht="24.75" customHeight="1">
      <c r="A3" s="33" t="s">
        <v>63</v>
      </c>
      <c r="B3" s="29">
        <f>DOFINANSOWANE!A19</f>
        <v>16</v>
      </c>
      <c r="C3" s="27">
        <f>DOFINANSOWANE!D20</f>
        <v>1307932.6700000002</v>
      </c>
      <c r="D3" s="27">
        <f>DOFINANSOWANE!E20</f>
        <v>844112.1100000001</v>
      </c>
    </row>
    <row r="6" spans="3:4" ht="12.75">
      <c r="C6" s="18"/>
      <c r="D6" s="18"/>
    </row>
    <row r="8" spans="3:4" ht="12.75">
      <c r="C8" s="30"/>
      <c r="D8" s="30"/>
    </row>
    <row r="9" ht="12.75">
      <c r="D9" s="30"/>
    </row>
    <row r="10" spans="3:4" ht="12.75">
      <c r="C10" s="30"/>
      <c r="D10" s="30"/>
    </row>
    <row r="20" spans="3:4" ht="12.75">
      <c r="C20" s="7"/>
      <c r="D20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barcik</dc:creator>
  <cp:keywords/>
  <dc:description/>
  <cp:lastModifiedBy>IP</cp:lastModifiedBy>
  <cp:lastPrinted>2010-12-20T07:47:33Z</cp:lastPrinted>
  <dcterms:created xsi:type="dcterms:W3CDTF">2005-10-06T08:54:47Z</dcterms:created>
  <dcterms:modified xsi:type="dcterms:W3CDTF">2011-08-01T11:42:19Z</dcterms:modified>
  <cp:category/>
  <cp:version/>
  <cp:contentType/>
  <cp:contentStatus/>
</cp:coreProperties>
</file>